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8680" yWindow="1620" windowWidth="29040" windowHeight="13170"/>
  </bookViews>
  <sheets>
    <sheet name="101-108年工程補助表" sheetId="1" r:id="rId1"/>
  </sheets>
  <definedNames>
    <definedName name="_xlnm._FilterDatabase" localSheetId="0" hidden="1">'101-108年工程補助表'!$A$2:$L$159</definedName>
  </definedNames>
  <calcPr calcId="145621"/>
</workbook>
</file>

<file path=xl/calcChain.xml><?xml version="1.0" encoding="utf-8"?>
<calcChain xmlns="http://schemas.openxmlformats.org/spreadsheetml/2006/main">
  <c r="M50" i="1" l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K107" i="1" l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06" i="1"/>
  <c r="K105" i="1" l="1"/>
  <c r="I160" i="1" l="1"/>
  <c r="J160" i="1" l="1"/>
  <c r="K55" i="1" l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25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M24" i="1" l="1"/>
  <c r="M25" i="1"/>
  <c r="M20" i="1"/>
  <c r="M21" i="1"/>
  <c r="M22" i="1"/>
  <c r="M23" i="1"/>
  <c r="M19" i="1"/>
  <c r="M16" i="1"/>
  <c r="M17" i="1"/>
  <c r="M18" i="1"/>
  <c r="M15" i="1"/>
  <c r="M10" i="1"/>
  <c r="M11" i="1"/>
  <c r="M12" i="1"/>
  <c r="M13" i="1"/>
  <c r="M14" i="1"/>
  <c r="M9" i="1"/>
  <c r="M8" i="1"/>
  <c r="M7" i="1"/>
  <c r="M4" i="1"/>
  <c r="M5" i="1"/>
  <c r="M6" i="1"/>
  <c r="M3" i="1" l="1"/>
  <c r="L48" i="1"/>
  <c r="M48" i="1" s="1"/>
  <c r="M49" i="1"/>
  <c r="M40" i="1"/>
  <c r="M41" i="1"/>
  <c r="M42" i="1"/>
  <c r="M43" i="1"/>
  <c r="M44" i="1"/>
  <c r="M45" i="1"/>
  <c r="M46" i="1"/>
  <c r="M47" i="1"/>
  <c r="M35" i="1"/>
  <c r="M36" i="1"/>
  <c r="M37" i="1"/>
  <c r="M38" i="1"/>
  <c r="M39" i="1"/>
  <c r="M34" i="1"/>
  <c r="M29" i="1"/>
  <c r="M30" i="1"/>
  <c r="M31" i="1"/>
  <c r="M32" i="1"/>
  <c r="M33" i="1"/>
  <c r="M28" i="1"/>
  <c r="M27" i="1"/>
  <c r="M26" i="1"/>
  <c r="L160" i="1" l="1"/>
</calcChain>
</file>

<file path=xl/sharedStrings.xml><?xml version="1.0" encoding="utf-8"?>
<sst xmlns="http://schemas.openxmlformats.org/spreadsheetml/2006/main" count="875" uniqueCount="444">
  <si>
    <t>土坂村</t>
    <phoneticPr fontId="1" type="noConversion"/>
  </si>
  <si>
    <t>達仁鄉</t>
    <phoneticPr fontId="1" type="noConversion"/>
  </si>
  <si>
    <t>台東縣</t>
    <phoneticPr fontId="2" type="noConversion"/>
  </si>
  <si>
    <t>台東縣達仁鄉土坂村新興社簡易自來水系統引水工程</t>
    <phoneticPr fontId="1" type="noConversion"/>
  </si>
  <si>
    <t>原民區</t>
  </si>
  <si>
    <t>台坂村</t>
    <phoneticPr fontId="1" type="noConversion"/>
  </si>
  <si>
    <t>台東縣達仁鄉台坂村簡易自來水系統引水修繕工程</t>
    <phoneticPr fontId="1" type="noConversion"/>
  </si>
  <si>
    <t>1~24</t>
    <phoneticPr fontId="1" type="noConversion"/>
  </si>
  <si>
    <t>觀音里</t>
    <phoneticPr fontId="1" type="noConversion"/>
  </si>
  <si>
    <t>玉里鎮</t>
    <phoneticPr fontId="1" type="noConversion"/>
  </si>
  <si>
    <t>花蓮縣</t>
    <phoneticPr fontId="2" type="noConversion"/>
  </si>
  <si>
    <t>花蓮縣玉里鎮觀音里1-24鄰(觀音、高寮部落)簡易自來水供水改善工程</t>
    <phoneticPr fontId="2" type="noConversion"/>
  </si>
  <si>
    <t>花蓮縣玉里鎮觀音里14鄰(赤柯山部落)簡易自來水供水改善工程</t>
    <phoneticPr fontId="2" type="noConversion"/>
  </si>
  <si>
    <t>13~15</t>
    <phoneticPr fontId="1" type="noConversion"/>
  </si>
  <si>
    <t>新興村</t>
    <phoneticPr fontId="1" type="noConversion"/>
  </si>
  <si>
    <t>富里鄉</t>
    <phoneticPr fontId="1" type="noConversion"/>
  </si>
  <si>
    <t>花蓮縣</t>
  </si>
  <si>
    <t>花蓮縣富里鄉新興村13-15鄰(達蘭埠部落)簡易自來水供水改善工程</t>
    <phoneticPr fontId="2" type="noConversion"/>
  </si>
  <si>
    <t>水璉村</t>
    <phoneticPr fontId="1" type="noConversion"/>
  </si>
  <si>
    <t>壽豐鄉</t>
    <phoneticPr fontId="1" type="noConversion"/>
  </si>
  <si>
    <t>花蓮縣壽豐鄉水璉村10-11、15-17鄰(南坑部落)簡易自來水供水改善工程</t>
    <phoneticPr fontId="2" type="noConversion"/>
  </si>
  <si>
    <t>8~12</t>
    <phoneticPr fontId="1" type="noConversion"/>
  </si>
  <si>
    <t>文蘭村</t>
    <phoneticPr fontId="1" type="noConversion"/>
  </si>
  <si>
    <t>秀林鄉</t>
    <phoneticPr fontId="1" type="noConversion"/>
  </si>
  <si>
    <t>花蓮縣秀林鄉文蘭村8-12鄰(重光部落)簡易自來水供水改善工程</t>
    <phoneticPr fontId="2" type="noConversion"/>
  </si>
  <si>
    <t>勤和里</t>
    <phoneticPr fontId="1" type="noConversion"/>
  </si>
  <si>
    <t>桃源區</t>
    <phoneticPr fontId="1" type="noConversion"/>
  </si>
  <si>
    <t>高雄市</t>
    <phoneticPr fontId="2" type="noConversion"/>
  </si>
  <si>
    <t>高雄市桃源區勤和里簡易自來水供水改善工程</t>
  </si>
  <si>
    <t>九曲里</t>
    <phoneticPr fontId="1" type="noConversion"/>
  </si>
  <si>
    <t>大樹區</t>
    <phoneticPr fontId="1" type="noConversion"/>
  </si>
  <si>
    <t>高雄市大樹區九曲堂簡易自來水供水改善工程</t>
  </si>
  <si>
    <t>一般偏遠</t>
  </si>
  <si>
    <t>高中里</t>
    <phoneticPr fontId="1" type="noConversion"/>
  </si>
  <si>
    <t>高雄市桃源區高中里簡易自來水供水改善工程</t>
  </si>
  <si>
    <t>桃源里</t>
    <phoneticPr fontId="1" type="noConversion"/>
  </si>
  <si>
    <t>高雄市桃源區桃源里簡易自來水供水改善工程</t>
  </si>
  <si>
    <t>安靖村</t>
    <phoneticPr fontId="1" type="noConversion"/>
  </si>
  <si>
    <t>梅山鄉</t>
    <phoneticPr fontId="1" type="noConversion"/>
  </si>
  <si>
    <t>嘉義縣</t>
    <phoneticPr fontId="2" type="noConversion"/>
  </si>
  <si>
    <t>嘉義縣梅山鄉安靖村詔安寮簡易自來水供水改善工程</t>
  </si>
  <si>
    <t>1~5</t>
    <phoneticPr fontId="1" type="noConversion"/>
  </si>
  <si>
    <t>達邦村</t>
    <phoneticPr fontId="1" type="noConversion"/>
  </si>
  <si>
    <t>阿里山鄉</t>
    <phoneticPr fontId="1" type="noConversion"/>
  </si>
  <si>
    <t>嘉義縣阿里山鄉達邦村第一~五鄰簡易自來水供水改善工程</t>
  </si>
  <si>
    <t>嘉義縣梅山鄉安靖村南靖寮簡易自來水供水改善工程</t>
  </si>
  <si>
    <t>樂野村</t>
    <phoneticPr fontId="1" type="noConversion"/>
  </si>
  <si>
    <t>嘉義縣阿里山鄉樂野村米洋溪簡易自來水供水改善工程</t>
  </si>
  <si>
    <t>瑞里村</t>
    <phoneticPr fontId="1" type="noConversion"/>
  </si>
  <si>
    <t>嘉義縣梅山鄉瑞里村山尾仔簡易自來水供水改善工程</t>
  </si>
  <si>
    <t>美新村</t>
    <phoneticPr fontId="1" type="noConversion"/>
  </si>
  <si>
    <t>嘉義縣阿里山鄉新美村第五鄰簡易自來水供水改善工程</t>
    <phoneticPr fontId="2" type="noConversion"/>
  </si>
  <si>
    <t>天輪里</t>
    <phoneticPr fontId="1" type="noConversion"/>
  </si>
  <si>
    <t>和平區</t>
    <phoneticPr fontId="1" type="noConversion"/>
  </si>
  <si>
    <t>向善里</t>
    <phoneticPr fontId="1" type="noConversion"/>
  </si>
  <si>
    <t>埔里鎮</t>
    <phoneticPr fontId="1" type="noConversion"/>
  </si>
  <si>
    <t>南投縣</t>
  </si>
  <si>
    <t>南投縣埔里鎮向善里第二、三鄰簡易自來水供水改善工程</t>
  </si>
  <si>
    <t>八卦村</t>
    <phoneticPr fontId="1" type="noConversion"/>
  </si>
  <si>
    <t>泰安鄉</t>
    <phoneticPr fontId="1" type="noConversion"/>
  </si>
  <si>
    <t>苗栗縣</t>
    <phoneticPr fontId="2" type="noConversion"/>
  </si>
  <si>
    <t>苗栗縣泰安鄉八卦村2鄰部落簡易自來水供水改善工程</t>
    <phoneticPr fontId="2" type="noConversion"/>
  </si>
  <si>
    <t>錦水村</t>
    <phoneticPr fontId="1" type="noConversion"/>
  </si>
  <si>
    <t>苗栗縣泰安鄉錦水村龍山部落簡易自來水供水改善工程</t>
    <phoneticPr fontId="1" type="noConversion"/>
  </si>
  <si>
    <t>新豐村</t>
    <phoneticPr fontId="1" type="noConversion"/>
  </si>
  <si>
    <t>獅潭鄉</t>
    <phoneticPr fontId="1" type="noConversion"/>
  </si>
  <si>
    <t>苗栗縣獅潭鄉新豐村八角林及伯公坑簡易自來水供水改善工程</t>
    <phoneticPr fontId="1" type="noConversion"/>
  </si>
  <si>
    <t>豐林村</t>
    <phoneticPr fontId="1" type="noConversion"/>
  </si>
  <si>
    <t>苗栗縣獅潭鄉豐林村下湖簡易自來水供水改善工程</t>
    <phoneticPr fontId="2" type="noConversion"/>
  </si>
  <si>
    <t>福興里</t>
  </si>
  <si>
    <t>新社區</t>
  </si>
  <si>
    <t>和平區</t>
  </si>
  <si>
    <t>梅山鄉</t>
  </si>
  <si>
    <t>嘉義縣</t>
  </si>
  <si>
    <t>桃源區</t>
  </si>
  <si>
    <t>高雄市</t>
  </si>
  <si>
    <t>苗栗縣</t>
  </si>
  <si>
    <t>屏東縣</t>
  </si>
  <si>
    <t>草埔村</t>
    <phoneticPr fontId="1" type="noConversion"/>
  </si>
  <si>
    <t>埔里鎮</t>
  </si>
  <si>
    <t>信義鄉</t>
  </si>
  <si>
    <t>親愛村</t>
  </si>
  <si>
    <t>仁愛鄉</t>
  </si>
  <si>
    <t>壽豐鄉</t>
  </si>
  <si>
    <t>玉里鎮</t>
  </si>
  <si>
    <t>魚池鄉</t>
  </si>
  <si>
    <t>自來水普及率%</t>
    <phoneticPr fontId="2" type="noConversion"/>
  </si>
  <si>
    <t>工程名稱</t>
    <phoneticPr fontId="2" type="noConversion"/>
  </si>
  <si>
    <t>新竹縣</t>
  </si>
  <si>
    <t>宜蘭縣</t>
  </si>
  <si>
    <t>澎湖縣</t>
  </si>
  <si>
    <t>獅潭鄉</t>
  </si>
  <si>
    <t>自由里</t>
  </si>
  <si>
    <t>博愛里</t>
  </si>
  <si>
    <t>達觀里</t>
  </si>
  <si>
    <t>東勢區</t>
  </si>
  <si>
    <t>慶福里</t>
  </si>
  <si>
    <t>阿里山鄉</t>
  </si>
  <si>
    <t>山美村</t>
  </si>
  <si>
    <t>里佳村</t>
  </si>
  <si>
    <t>來吉村</t>
  </si>
  <si>
    <t>茶山村</t>
  </si>
  <si>
    <t>新美村</t>
  </si>
  <si>
    <t>達邦村</t>
  </si>
  <si>
    <t>內埔鄉</t>
  </si>
  <si>
    <t>中林村</t>
  </si>
  <si>
    <t>新埤鄉</t>
  </si>
  <si>
    <t>萬隆村</t>
  </si>
  <si>
    <t>來義鄉</t>
  </si>
  <si>
    <t>獅子鄉</t>
  </si>
  <si>
    <t>楓林村</t>
  </si>
  <si>
    <t>秀林鄉</t>
  </si>
  <si>
    <t>富士村</t>
  </si>
  <si>
    <t>萬榮鄉</t>
  </si>
  <si>
    <t>紅葉村</t>
  </si>
  <si>
    <t>卓溪鄉</t>
  </si>
  <si>
    <t>卓清村</t>
  </si>
  <si>
    <t>豐濱鄉</t>
  </si>
  <si>
    <t>港口村</t>
  </si>
  <si>
    <t>瑞穗鄉</t>
  </si>
  <si>
    <t>奇美村</t>
  </si>
  <si>
    <t>富里鄉</t>
  </si>
  <si>
    <t>竹田村</t>
  </si>
  <si>
    <t>苗栗縣獅潭鄉新店村簡易自來水工程</t>
    <phoneticPr fontId="1" type="noConversion"/>
  </si>
  <si>
    <t>嘉義縣阿里山鄉山美村第六鄰簡易自來水工程</t>
    <phoneticPr fontId="1" type="noConversion"/>
  </si>
  <si>
    <t>嘉義縣阿里山鄉里佳村第四鄰簡易自來水工程</t>
    <phoneticPr fontId="1" type="noConversion"/>
  </si>
  <si>
    <t>嘉義縣阿里山鄉來吉村科仔林溪簡易自來水工程</t>
    <phoneticPr fontId="1" type="noConversion"/>
  </si>
  <si>
    <t>嘉義縣阿里山鄉茶山村第一鄰簡易自來水工程</t>
    <phoneticPr fontId="1" type="noConversion"/>
  </si>
  <si>
    <t>嘉義縣阿里山鄉新美村第二鄰簡易自來水工程</t>
    <phoneticPr fontId="1" type="noConversion"/>
  </si>
  <si>
    <t>嘉義縣阿里山鄉達邦村第六〜七鄰簡易自來水工程</t>
    <phoneticPr fontId="1" type="noConversion"/>
  </si>
  <si>
    <t>屏東縣內埔鄉中林村簡易自來水工程</t>
    <phoneticPr fontId="1" type="noConversion"/>
  </si>
  <si>
    <t>花蓮縣秀林鄉富世村16、18 鄰(洛韶、西寶部落)簡易自來水工程</t>
    <phoneticPr fontId="1" type="noConversion"/>
  </si>
  <si>
    <t>花蓮縣萬榮鄉紅葉村9 鄰(紅葉部落)簡易自來水工程</t>
    <phoneticPr fontId="1" type="noConversion"/>
  </si>
  <si>
    <t>花蓮縣卓溪鄉卓清村1~8 鄰(清水部落)簡易自來水工程</t>
    <phoneticPr fontId="1" type="noConversion"/>
  </si>
  <si>
    <t>花蓮縣豐濱鄉港口村4~10 鄰(港口部落)簡易自來水工程</t>
    <phoneticPr fontId="1" type="noConversion"/>
  </si>
  <si>
    <t>花蓮縣瑞穗鄉奇美村1~6 鄰(奇美部落)簡易自來水工程</t>
    <phoneticPr fontId="1" type="noConversion"/>
  </si>
  <si>
    <t>花蓮縣富里鄉竹田村8、9 鄰(竹田社區)簡易自來水工程</t>
    <phoneticPr fontId="1" type="noConversion"/>
  </si>
  <si>
    <t>花蓮縣富里鄉竹田村25 鄰(六十石山)簡易自來水工程</t>
    <phoneticPr fontId="1" type="noConversion"/>
  </si>
  <si>
    <t>嘉義縣阿里山鄉樂野村第4鄰簡易自來水改善工程</t>
  </si>
  <si>
    <t>嘉義縣阿里山鄉樂野村第3鄰簡易自來水改善工程</t>
  </si>
  <si>
    <t>嘉義縣番路鄉公興村第8~9鄰簡易自來水改善工程</t>
  </si>
  <si>
    <t>高雄市桃源區寶山里二集團部落簡易自來水改善工程</t>
  </si>
  <si>
    <t>高雄市桃源區梅山里梅山口簡易自來水改善工程</t>
  </si>
  <si>
    <t>高雄市桃源區梅山里簡易自來水改善工程</t>
  </si>
  <si>
    <t>屏東縣泰武鄉武潭村舊武潭部落簡易自來水改善工程</t>
  </si>
  <si>
    <t>屏東縣牡丹鄉高士村高士簡易自來水改善工程</t>
  </si>
  <si>
    <t>屏東縣霧臺鄉大武村簡易自來水改善工程</t>
  </si>
  <si>
    <t>屏東縣新埤鄉玉環新村簡易自來水改善工程</t>
  </si>
  <si>
    <t>屏東縣內埔鄉美和村簡易自來水改善工程</t>
  </si>
  <si>
    <t>屏東縣滿州鄉永靖村加都魯簡易自來水改善工程</t>
  </si>
  <si>
    <t>屏東縣滿州鄉長樂村檳榔簡易自來水改善工程</t>
  </si>
  <si>
    <t>屏東縣滿州鄉里德村山頂部落簡易自來水改善工程</t>
  </si>
  <si>
    <t>屏東縣滿州鄉永靖村和興簡易自來水改善工程</t>
  </si>
  <si>
    <t>宜蘭縣員山鄉枕山村簡易自來水改善工程</t>
  </si>
  <si>
    <t>宜蘭縣員山鄉中華村簡易自來水改善工程</t>
  </si>
  <si>
    <t>花蓮縣壽豐鄉水璉村14、19、20 鄰(奇固部落)簡易自來水改善工程</t>
  </si>
  <si>
    <t>花蓮縣萬榮鄉明利村6~8鄰(大加汗部落)簡易自來水改善工程</t>
  </si>
  <si>
    <t>花蓮縣秀林鄉和平村15~16鄰(和仁部落)簡易自來水改善工程</t>
  </si>
  <si>
    <t>花蓮縣豐濱鄉豐濱村14~16鄰(八里灣部落)簡易自來水改善工程</t>
  </si>
  <si>
    <t>花蓮縣萬榮鄉馬遠村1~4鄰(固努安部落)簡易自來水改善工程</t>
  </si>
  <si>
    <t>花蓮縣豐濱鄉新社村3~5、14鄰(復興部落)簡易自來水改善工程</t>
  </si>
  <si>
    <t>花蓮縣萬榮鄉紅葉村10~12鄰(紅葉部落)簡易自來水改善工程</t>
  </si>
  <si>
    <t>澎湖縣馬公市桶盤里簡易自來水改善工程</t>
  </si>
  <si>
    <t>橫山鄉</t>
  </si>
  <si>
    <t>田寮村</t>
  </si>
  <si>
    <t>大湖鄉</t>
  </si>
  <si>
    <t>武榮村</t>
  </si>
  <si>
    <t>臺中市</t>
  </si>
  <si>
    <t>5~7</t>
  </si>
  <si>
    <t>中坑里</t>
  </si>
  <si>
    <t>梨山里</t>
  </si>
  <si>
    <t>法治村</t>
  </si>
  <si>
    <t>13~18</t>
  </si>
  <si>
    <t>桃米里</t>
  </si>
  <si>
    <t>樂野村</t>
  </si>
  <si>
    <t>番路鄉</t>
  </si>
  <si>
    <t>公興村</t>
  </si>
  <si>
    <t>寶山里</t>
  </si>
  <si>
    <t>梅山里</t>
  </si>
  <si>
    <t>泰武鄉</t>
  </si>
  <si>
    <t>武潭村</t>
  </si>
  <si>
    <t>牡丹鄉</t>
  </si>
  <si>
    <t>高士村</t>
  </si>
  <si>
    <t>霧臺鄉</t>
  </si>
  <si>
    <t>大武村</t>
  </si>
  <si>
    <t>1~4</t>
  </si>
  <si>
    <t>21~27</t>
  </si>
  <si>
    <t>1~9</t>
  </si>
  <si>
    <t>滿州鄉</t>
  </si>
  <si>
    <t>長樂村</t>
  </si>
  <si>
    <t>美和村</t>
  </si>
  <si>
    <t>永靖村</t>
  </si>
  <si>
    <t>12、21</t>
  </si>
  <si>
    <t>里德村</t>
  </si>
  <si>
    <t>4~6、12</t>
  </si>
  <si>
    <t>枋山鄉</t>
  </si>
  <si>
    <t>7~12</t>
  </si>
  <si>
    <t>18、21</t>
  </si>
  <si>
    <t>員山鄉</t>
  </si>
  <si>
    <t>枕山村</t>
  </si>
  <si>
    <t>16~23</t>
  </si>
  <si>
    <t>中華村</t>
  </si>
  <si>
    <t>4~11</t>
  </si>
  <si>
    <t>水璉村</t>
  </si>
  <si>
    <t>14、19、20</t>
  </si>
  <si>
    <t>卓溪村</t>
  </si>
  <si>
    <t>1~14</t>
  </si>
  <si>
    <t>明利村</t>
  </si>
  <si>
    <t>6~8</t>
  </si>
  <si>
    <t>和平村</t>
  </si>
  <si>
    <t>豐濱村</t>
  </si>
  <si>
    <t>14~16</t>
  </si>
  <si>
    <t>馬遠村</t>
  </si>
  <si>
    <t>新社村</t>
  </si>
  <si>
    <t>3~5、14</t>
  </si>
  <si>
    <t>豐南村</t>
  </si>
  <si>
    <t>1~20</t>
  </si>
  <si>
    <t>10~12</t>
  </si>
  <si>
    <t>臺東縣</t>
  </si>
  <si>
    <t>海端鄉</t>
  </si>
  <si>
    <t>長濱鄉</t>
  </si>
  <si>
    <t>1~5</t>
  </si>
  <si>
    <t>14~17</t>
  </si>
  <si>
    <t>馬公市</t>
  </si>
  <si>
    <t>桶盤里</t>
  </si>
  <si>
    <t>臺中市和平區天輪簡易自來水系統供水改善工程計畫</t>
  </si>
  <si>
    <t>提報核定戶數</t>
    <phoneticPr fontId="2" type="noConversion"/>
  </si>
  <si>
    <t>年度</t>
    <phoneticPr fontId="2" type="noConversion"/>
  </si>
  <si>
    <t>區域主要分類</t>
    <phoneticPr fontId="2" type="noConversion"/>
  </si>
  <si>
    <t>縣市別</t>
    <phoneticPr fontId="1" type="noConversion"/>
  </si>
  <si>
    <t>鄉鎮別</t>
    <phoneticPr fontId="1" type="noConversion"/>
  </si>
  <si>
    <t>村里別</t>
    <phoneticPr fontId="1" type="noConversion"/>
  </si>
  <si>
    <t>鄰別</t>
    <phoneticPr fontId="1" type="noConversion"/>
  </si>
  <si>
    <t>工程地點</t>
    <phoneticPr fontId="1" type="noConversion"/>
  </si>
  <si>
    <t>補助經費</t>
    <phoneticPr fontId="2" type="noConversion"/>
  </si>
  <si>
    <t>補助成本</t>
    <phoneticPr fontId="1" type="noConversion"/>
  </si>
  <si>
    <t>核定工程經費</t>
    <phoneticPr fontId="1" type="noConversion"/>
  </si>
  <si>
    <t>工程成本</t>
    <phoneticPr fontId="1" type="noConversion"/>
  </si>
  <si>
    <t>(戶)</t>
    <phoneticPr fontId="2" type="noConversion"/>
  </si>
  <si>
    <t>桃園市</t>
    <phoneticPr fontId="1" type="noConversion"/>
  </si>
  <si>
    <t>義盛里</t>
    <phoneticPr fontId="1" type="noConversion"/>
  </si>
  <si>
    <t>復興區</t>
    <phoneticPr fontId="1" type="noConversion"/>
  </si>
  <si>
    <t>橫山村</t>
    <phoneticPr fontId="1" type="noConversion"/>
  </si>
  <si>
    <t>橫山鄉</t>
    <phoneticPr fontId="1" type="noConversion"/>
  </si>
  <si>
    <t>水里鄉</t>
  </si>
  <si>
    <t>竹崎鄉</t>
  </si>
  <si>
    <t>萬巒鄉</t>
  </si>
  <si>
    <t>車城鄉</t>
  </si>
  <si>
    <t>大武鄉</t>
  </si>
  <si>
    <t>池上鄉</t>
  </si>
  <si>
    <t>關山鎮</t>
  </si>
  <si>
    <t>百壽村</t>
    <phoneticPr fontId="1" type="noConversion"/>
  </si>
  <si>
    <t>博愛里</t>
    <phoneticPr fontId="1" type="noConversion"/>
  </si>
  <si>
    <t>隆興里</t>
    <phoneticPr fontId="1" type="noConversion"/>
  </si>
  <si>
    <t>福興里</t>
    <phoneticPr fontId="1" type="noConversion"/>
  </si>
  <si>
    <t>親愛村</t>
    <phoneticPr fontId="1" type="noConversion"/>
  </si>
  <si>
    <t>明德村</t>
    <phoneticPr fontId="1" type="noConversion"/>
  </si>
  <si>
    <t>人和村</t>
    <phoneticPr fontId="1" type="noConversion"/>
  </si>
  <si>
    <t>豐丘村</t>
    <phoneticPr fontId="1" type="noConversion"/>
  </si>
  <si>
    <t>南豐村</t>
    <phoneticPr fontId="1" type="noConversion"/>
  </si>
  <si>
    <t>郡坑村</t>
    <phoneticPr fontId="1" type="noConversion"/>
  </si>
  <si>
    <t>富世村</t>
  </si>
  <si>
    <t>望美村</t>
    <phoneticPr fontId="1" type="noConversion"/>
  </si>
  <si>
    <t>共和村</t>
    <phoneticPr fontId="1" type="noConversion"/>
  </si>
  <si>
    <t>成功里</t>
    <phoneticPr fontId="1" type="noConversion"/>
  </si>
  <si>
    <t>茶山村</t>
    <phoneticPr fontId="1" type="noConversion"/>
  </si>
  <si>
    <t>達邦村</t>
    <phoneticPr fontId="1" type="noConversion"/>
  </si>
  <si>
    <t>豐山村</t>
    <phoneticPr fontId="1" type="noConversion"/>
  </si>
  <si>
    <t>太和村</t>
    <phoneticPr fontId="1" type="noConversion"/>
  </si>
  <si>
    <t>里佳村</t>
    <phoneticPr fontId="1" type="noConversion"/>
  </si>
  <si>
    <t>新美村</t>
    <phoneticPr fontId="1" type="noConversion"/>
  </si>
  <si>
    <t>碧湖村</t>
    <phoneticPr fontId="1" type="noConversion"/>
  </si>
  <si>
    <t>草山村</t>
    <phoneticPr fontId="1" type="noConversion"/>
  </si>
  <si>
    <t>永興村</t>
    <phoneticPr fontId="1" type="noConversion"/>
  </si>
  <si>
    <t>金獅村</t>
    <phoneticPr fontId="1" type="noConversion"/>
  </si>
  <si>
    <t>新置村</t>
    <phoneticPr fontId="1" type="noConversion"/>
  </si>
  <si>
    <t>龍泉村</t>
    <phoneticPr fontId="1" type="noConversion"/>
  </si>
  <si>
    <t>隘寮村</t>
    <phoneticPr fontId="1" type="noConversion"/>
  </si>
  <si>
    <t>保力村</t>
    <phoneticPr fontId="1" type="noConversion"/>
  </si>
  <si>
    <t>明發村</t>
    <phoneticPr fontId="1" type="noConversion"/>
  </si>
  <si>
    <t>大新村</t>
    <phoneticPr fontId="1" type="noConversion"/>
  </si>
  <si>
    <t>富世村</t>
    <phoneticPr fontId="1" type="noConversion"/>
  </si>
  <si>
    <t>水璉村</t>
    <phoneticPr fontId="1" type="noConversion"/>
  </si>
  <si>
    <t>磯崎村</t>
  </si>
  <si>
    <t>古風村</t>
  </si>
  <si>
    <t>東豐里</t>
    <phoneticPr fontId="1" type="noConversion"/>
  </si>
  <si>
    <t>卓清村</t>
    <phoneticPr fontId="1" type="noConversion"/>
  </si>
  <si>
    <t>磯崎村</t>
    <phoneticPr fontId="1" type="noConversion"/>
  </si>
  <si>
    <t>立山村</t>
    <phoneticPr fontId="1" type="noConversion"/>
  </si>
  <si>
    <t>明利村</t>
    <phoneticPr fontId="1" type="noConversion"/>
  </si>
  <si>
    <t>西林村</t>
    <phoneticPr fontId="1" type="noConversion"/>
  </si>
  <si>
    <t>見晴村</t>
    <phoneticPr fontId="1" type="noConversion"/>
  </si>
  <si>
    <t>加拿村</t>
  </si>
  <si>
    <t>崁頂村</t>
    <phoneticPr fontId="1" type="noConversion"/>
  </si>
  <si>
    <t>大竹村</t>
    <phoneticPr fontId="1" type="noConversion"/>
  </si>
  <si>
    <t>海瑞村</t>
    <phoneticPr fontId="1" type="noConversion"/>
  </si>
  <si>
    <t>振興村</t>
    <phoneticPr fontId="1" type="noConversion"/>
  </si>
  <si>
    <t>月眉里</t>
    <phoneticPr fontId="1" type="noConversion"/>
  </si>
  <si>
    <t>長濱村</t>
    <phoneticPr fontId="1" type="noConversion"/>
  </si>
  <si>
    <t>新竹縣</t>
    <phoneticPr fontId="1" type="noConversion"/>
  </si>
  <si>
    <t>撤案</t>
  </si>
  <si>
    <t>3~5、7~12</t>
  </si>
  <si>
    <t>1~6</t>
  </si>
  <si>
    <t>4~9</t>
  </si>
  <si>
    <t>1、6、8</t>
  </si>
  <si>
    <t>4、5</t>
  </si>
  <si>
    <t>6、7</t>
  </si>
  <si>
    <t>2~4</t>
  </si>
  <si>
    <t>5、6</t>
  </si>
  <si>
    <t>9、10</t>
  </si>
  <si>
    <t>1~3</t>
  </si>
  <si>
    <t>1~8</t>
  </si>
  <si>
    <t>4~10</t>
  </si>
  <si>
    <t>8、9</t>
  </si>
  <si>
    <t>8、10</t>
  </si>
  <si>
    <t>16、18</t>
  </si>
  <si>
    <t>21~23</t>
  </si>
  <si>
    <t>11~20</t>
  </si>
  <si>
    <t>14~19</t>
  </si>
  <si>
    <t>17~21</t>
  </si>
  <si>
    <t>22~25</t>
  </si>
  <si>
    <t>8~12</t>
  </si>
  <si>
    <t>3~7</t>
  </si>
  <si>
    <t>桃園市復興區義盛里6-7鄰簡易自來水改善工程</t>
    <phoneticPr fontId="1" type="noConversion"/>
  </si>
  <si>
    <t>新竹縣橫山鄉橫山村簡易自來水改善工程</t>
    <phoneticPr fontId="1" type="noConversion"/>
  </si>
  <si>
    <t>台中市和平區博愛里十文溪簡易自來水改善工程</t>
    <phoneticPr fontId="1" type="noConversion"/>
  </si>
  <si>
    <t>台中市東勢區隆興里9、11、12、13鄰簡易自來水改善工程</t>
    <phoneticPr fontId="1" type="noConversion"/>
  </si>
  <si>
    <t>台中市新社區福興里二櫃地區簡易自來水改善工程</t>
    <phoneticPr fontId="1" type="noConversion"/>
  </si>
  <si>
    <t>南投縣仁愛鄉親愛村親愛社區簡易自來水改善工程</t>
    <phoneticPr fontId="1" type="noConversion"/>
  </si>
  <si>
    <t>南投縣信義鄉人和村二坪山簡易自來水改善工程</t>
    <phoneticPr fontId="1" type="noConversion"/>
  </si>
  <si>
    <t>南投縣信義鄉豐丘村豐丘社區簡易自來水改善工程</t>
    <phoneticPr fontId="1" type="noConversion"/>
  </si>
  <si>
    <t>南投縣仁愛鄉南豐村楓林社區簡易自來水改善工程</t>
    <phoneticPr fontId="1" type="noConversion"/>
  </si>
  <si>
    <t>南投縣信義鄉豐丘村1-3鄰豐丘部落簡易自來水改善工程</t>
    <phoneticPr fontId="1" type="noConversion"/>
  </si>
  <si>
    <t>南投縣水里鄉郡坑村簡易自來水改善工程</t>
    <phoneticPr fontId="1" type="noConversion"/>
  </si>
  <si>
    <t>南投縣信義鄉望美村倉農簡易自來水改善工程</t>
    <phoneticPr fontId="1" type="noConversion"/>
  </si>
  <si>
    <t>南投縣埔里鎮成功里第四鄰簡易自來水改善工程</t>
    <phoneticPr fontId="1" type="noConversion"/>
  </si>
  <si>
    <t>嘉義縣阿里山鄉茶山村第三、四鄰簡易自來水改善工程</t>
    <phoneticPr fontId="1" type="noConversion"/>
  </si>
  <si>
    <t>嘉義縣阿里山鄉達邦村第八、十鄰簡易自來水改善工程</t>
    <phoneticPr fontId="1" type="noConversion"/>
  </si>
  <si>
    <t>嘉義縣阿里山鄉豐山村第三鄰簡易自來水改善工程</t>
    <phoneticPr fontId="1" type="noConversion"/>
  </si>
  <si>
    <t>嘉義縣阿里山鄉里佳村第一鄰簡易自來水改善工程</t>
    <phoneticPr fontId="1" type="noConversion"/>
  </si>
  <si>
    <t>嘉義縣阿里山鄉新美村第三鄰簡易自來水改善工程</t>
    <phoneticPr fontId="1" type="noConversion"/>
  </si>
  <si>
    <t>嘉義縣梅山鄉太和村社後坪簡易自來水改善工程</t>
    <phoneticPr fontId="1" type="noConversion"/>
  </si>
  <si>
    <t>嘉義縣梅山鄉碧湖村堀尺嶺簡易自來水改善工程</t>
    <phoneticPr fontId="1" type="noConversion"/>
  </si>
  <si>
    <t>屏東縣內埔鄉龍泉村簡易自來水改善工程</t>
    <phoneticPr fontId="1" type="noConversion"/>
  </si>
  <si>
    <t>屏東縣內埔鄉隘寮村簡易自來水改善工程</t>
    <phoneticPr fontId="1" type="noConversion"/>
  </si>
  <si>
    <t>屏東縣內埔鄉大新村簡易自來水改善工程</t>
    <phoneticPr fontId="1" type="noConversion"/>
  </si>
  <si>
    <t>屏東縣萬巒鄉新置村農場社區簡易自來水改善工程</t>
    <phoneticPr fontId="1" type="noConversion"/>
  </si>
  <si>
    <t>花蓮縣秀林鄉富世村(天祥地區部落)簡易自來水改善工程</t>
    <phoneticPr fontId="1" type="noConversion"/>
  </si>
  <si>
    <t>花蓮縣秀林鄉富世村16、18鄰(洛韶、西寶部落)簡易自來水改善工程</t>
    <phoneticPr fontId="1" type="noConversion"/>
  </si>
  <si>
    <t>花蓮縣壽豐鄉水璉村21~23鄰(芳寮部落)簡易自來水改善工程</t>
    <phoneticPr fontId="1" type="noConversion"/>
  </si>
  <si>
    <t>花蓮縣萬榮鄉馬遠村9鄰(東光部落)簡易自來水改善工程</t>
    <phoneticPr fontId="1" type="noConversion"/>
  </si>
  <si>
    <t>花蓮縣玉里鎮東豐里(東豐竹林部落)簡易自來水改善工程</t>
    <phoneticPr fontId="1" type="noConversion"/>
  </si>
  <si>
    <t>花蓮縣卓溪鄉卓清村11~20鄰(卓樂部落)簡易自來水改善工程</t>
    <phoneticPr fontId="1" type="noConversion"/>
  </si>
  <si>
    <t>花蓮縣卓溪鄉立山村14~19鄰(山里部落)簡易自來水改善工程</t>
    <phoneticPr fontId="1" type="noConversion"/>
  </si>
  <si>
    <t>花蓮縣卓溪鄉古風村17~21鄰(白端部落)簡易自來水改善工程</t>
    <phoneticPr fontId="1" type="noConversion"/>
  </si>
  <si>
    <t>花蓮縣卓溪鄉古風村22~25鄰(石平部落)簡易自來水改善工程</t>
    <phoneticPr fontId="1" type="noConversion"/>
  </si>
  <si>
    <t>花蓮縣豐濱鄉磯崎村8鄰(芭崎部落)簡易自來水改善工程</t>
    <phoneticPr fontId="1" type="noConversion"/>
  </si>
  <si>
    <t>花蓮縣豐濱鄉磯崎村1鄰(高山部落)簡易自來水改善工程</t>
    <phoneticPr fontId="1" type="noConversion"/>
  </si>
  <si>
    <t>花蓮縣萬榮鄉明利村(明利部落)簡易自來水改善工程</t>
    <phoneticPr fontId="1" type="noConversion"/>
  </si>
  <si>
    <t>花蓮縣萬榮鄉西林村8~12鄰(清溪部落)簡易自來水改善工程</t>
    <phoneticPr fontId="1" type="noConversion"/>
  </si>
  <si>
    <t>花蓮縣萬榮鄉見晴村3~7鄰(見晴部落)簡易自來水改善工程</t>
    <phoneticPr fontId="1" type="noConversion"/>
  </si>
  <si>
    <t>台東縣海端鄉加拿村加樂簡易自來水改善工程</t>
    <phoneticPr fontId="1" type="noConversion"/>
  </si>
  <si>
    <t>台東縣海端鄉崁頂村紅石簡易自來水改善工程</t>
    <phoneticPr fontId="1" type="noConversion"/>
  </si>
  <si>
    <t>台東縣關山鎮月眉里第五鄰山富簡易自來水改善工程</t>
    <phoneticPr fontId="1" type="noConversion"/>
  </si>
  <si>
    <t>16、18</t>
    <phoneticPr fontId="1" type="noConversion"/>
  </si>
  <si>
    <t>南投縣魚池鄉共和村中興巷1~3鄰簡易自來水改善工程</t>
    <phoneticPr fontId="1" type="noConversion"/>
  </si>
  <si>
    <t>花蓮縣卓溪鄉卓溪村1~14鄰(卓溪中正部落)簡易自來水改善工程</t>
    <phoneticPr fontId="1" type="noConversion"/>
  </si>
  <si>
    <t>花蓮縣富里鄉豐南村1~20鄰(豐南部落)簡易自來水改善工程</t>
    <phoneticPr fontId="1" type="noConversion"/>
  </si>
  <si>
    <t>臺中市東勢區慶福里第10~12鄰簡易自來水工程</t>
    <phoneticPr fontId="1" type="noConversion"/>
  </si>
  <si>
    <t>臺中市新社區福興里簡易自來工程</t>
    <phoneticPr fontId="1" type="noConversion"/>
  </si>
  <si>
    <t>新竹縣橫山鄉田寮村簡易自來水改善工程</t>
    <phoneticPr fontId="1" type="noConversion"/>
  </si>
  <si>
    <t>苗栗縣大湖鄉武榮村第8鄰簡易自來水改善工程</t>
    <phoneticPr fontId="1" type="noConversion"/>
  </si>
  <si>
    <t>臺中市和平區達觀里竹林簡易自來水改善工程</t>
    <phoneticPr fontId="1" type="noConversion"/>
  </si>
  <si>
    <t>臺中市和平區自由里烏石坑簡易自來水改善工程</t>
    <phoneticPr fontId="1" type="noConversion"/>
  </si>
  <si>
    <t>臺中市和平區中坑里出雲巷簡易自來水改善工程</t>
    <phoneticPr fontId="1" type="noConversion"/>
  </si>
  <si>
    <t>臺中市和平區梨山里松東簡易自來水改善工程</t>
    <phoneticPr fontId="1" type="noConversion"/>
  </si>
  <si>
    <t>臺中市和平區梨山里慈恩簡易自來水改善工程</t>
    <phoneticPr fontId="1" type="noConversion"/>
  </si>
  <si>
    <t>臺中市和平區博愛里上谷關簡易自來水改善工程</t>
    <phoneticPr fontId="1" type="noConversion"/>
  </si>
  <si>
    <t>南投縣仁愛鄉法治村武安路9鄰簡易自來水改善工程</t>
    <phoneticPr fontId="1" type="noConversion"/>
  </si>
  <si>
    <t>南投縣仁愛鄉親愛村松林部落簡易自來水改善工程</t>
    <phoneticPr fontId="1" type="noConversion"/>
  </si>
  <si>
    <t>南投縣埔里鎮桃米里外大坪簡易自來水改善工程</t>
    <phoneticPr fontId="1" type="noConversion"/>
  </si>
  <si>
    <t>嘉義縣阿里山鄉茶山村第2鄰簡易自來水改善工程</t>
    <phoneticPr fontId="1" type="noConversion"/>
  </si>
  <si>
    <t>新店村</t>
    <phoneticPr fontId="1" type="noConversion"/>
  </si>
  <si>
    <r>
      <t>苗栗縣獅潭鄉</t>
    </r>
    <r>
      <rPr>
        <sz val="10"/>
        <color theme="8"/>
        <rFont val="微軟正黑體"/>
        <family val="2"/>
        <charset val="136"/>
      </rPr>
      <t>百壽村</t>
    </r>
    <r>
      <rPr>
        <sz val="10"/>
        <rFont val="微軟正黑體"/>
        <family val="2"/>
        <charset val="136"/>
      </rPr>
      <t>大坪簡易自來水工程</t>
    </r>
    <phoneticPr fontId="1" type="noConversion"/>
  </si>
  <si>
    <t>自由里</t>
    <phoneticPr fontId="1" type="noConversion"/>
  </si>
  <si>
    <r>
      <t>臺中市和平區</t>
    </r>
    <r>
      <rPr>
        <sz val="10"/>
        <color theme="8"/>
        <rFont val="微軟正黑體"/>
        <family val="2"/>
        <charset val="136"/>
      </rPr>
      <t>自由里</t>
    </r>
    <r>
      <rPr>
        <sz val="10"/>
        <rFont val="微軟正黑體"/>
        <family val="2"/>
        <charset val="136"/>
      </rPr>
      <t>七棟寮簡易自來水工程</t>
    </r>
    <phoneticPr fontId="1" type="noConversion"/>
  </si>
  <si>
    <r>
      <t>臺中市和平區</t>
    </r>
    <r>
      <rPr>
        <sz val="10"/>
        <color theme="8"/>
        <rFont val="微軟正黑體"/>
        <family val="2"/>
        <charset val="136"/>
      </rPr>
      <t>自由里</t>
    </r>
    <r>
      <rPr>
        <sz val="10"/>
        <rFont val="微軟正黑體"/>
        <family val="2"/>
        <charset val="136"/>
      </rPr>
      <t>雙崎社區簡易自來水工程</t>
    </r>
    <phoneticPr fontId="1" type="noConversion"/>
  </si>
  <si>
    <r>
      <t>臺中市和平區</t>
    </r>
    <r>
      <rPr>
        <sz val="10"/>
        <color theme="8"/>
        <rFont val="微軟正黑體"/>
        <family val="2"/>
        <charset val="136"/>
      </rPr>
      <t>博愛里</t>
    </r>
    <r>
      <rPr>
        <sz val="10"/>
        <rFont val="微軟正黑體"/>
        <family val="2"/>
        <charset val="136"/>
      </rPr>
      <t>麗陽簡易自來水工程</t>
    </r>
    <phoneticPr fontId="1" type="noConversion"/>
  </si>
  <si>
    <r>
      <t>臺中市和平區</t>
    </r>
    <r>
      <rPr>
        <sz val="10"/>
        <color theme="8"/>
        <rFont val="微軟正黑體"/>
        <family val="2"/>
        <charset val="136"/>
      </rPr>
      <t>達官里</t>
    </r>
    <r>
      <rPr>
        <sz val="10"/>
        <rFont val="微軟正黑體"/>
        <family val="2"/>
        <charset val="136"/>
      </rPr>
      <t>摩天嶺簡易自來水工程</t>
    </r>
    <phoneticPr fontId="1" type="noConversion"/>
  </si>
  <si>
    <t>萬隆村</t>
    <phoneticPr fontId="1" type="noConversion"/>
  </si>
  <si>
    <r>
      <t>屏東縣新埤鄉</t>
    </r>
    <r>
      <rPr>
        <sz val="10"/>
        <color theme="8"/>
        <rFont val="微軟正黑體"/>
        <family val="2"/>
        <charset val="136"/>
      </rPr>
      <t>萬隆村</t>
    </r>
    <r>
      <rPr>
        <sz val="10"/>
        <rFont val="微軟正黑體"/>
        <family val="2"/>
        <charset val="136"/>
      </rPr>
      <t>海豐寮社區簡易自來水工程</t>
    </r>
    <phoneticPr fontId="1" type="noConversion"/>
  </si>
  <si>
    <t>古樓村</t>
    <phoneticPr fontId="1" type="noConversion"/>
  </si>
  <si>
    <r>
      <t>屏東縣來義鄉</t>
    </r>
    <r>
      <rPr>
        <sz val="10"/>
        <color theme="8"/>
        <rFont val="微軟正黑體"/>
        <family val="2"/>
        <charset val="136"/>
      </rPr>
      <t>古樓村</t>
    </r>
    <r>
      <rPr>
        <sz val="10"/>
        <rFont val="微軟正黑體"/>
        <family val="2"/>
        <charset val="136"/>
      </rPr>
      <t>大後社區簡易自來水工程</t>
    </r>
    <phoneticPr fontId="1" type="noConversion"/>
  </si>
  <si>
    <t>楓林村</t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</si>
  <si>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楓林村</t>
    </r>
    <r>
      <rPr>
        <sz val="10"/>
        <rFont val="微軟正黑體"/>
        <family val="2"/>
        <charset val="136"/>
      </rPr>
      <t>南世部落簡易自來水工程</t>
    </r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</si>
  <si>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楓林村</t>
    </r>
    <r>
      <rPr>
        <sz val="10"/>
        <rFont val="微軟正黑體"/>
        <family val="2"/>
        <charset val="136"/>
      </rPr>
      <t>新路社區簡易自來水工程</t>
    </r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</si>
  <si>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楓林村</t>
    </r>
    <r>
      <rPr>
        <sz val="10"/>
        <rFont val="微軟正黑體"/>
        <family val="2"/>
        <charset val="136"/>
      </rPr>
      <t>楓林六、七鄰簡易自來水工程</t>
    </r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</si>
  <si>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楓林村</t>
    </r>
    <r>
      <rPr>
        <sz val="10"/>
        <rFont val="微軟正黑體"/>
        <family val="2"/>
        <charset val="136"/>
      </rPr>
      <t>獅子社區簡易自來水工程</t>
    </r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</si>
  <si>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楓林村</t>
    </r>
    <r>
      <rPr>
        <sz val="10"/>
        <rFont val="微軟正黑體"/>
        <family val="2"/>
        <charset val="136"/>
      </rPr>
      <t>橋東部落簡易自來水工程</t>
    </r>
    <phoneticPr fontId="1" type="noConversion"/>
  </si>
  <si>
    <r>
      <t>屏東縣獅子鄉</t>
    </r>
    <r>
      <rPr>
        <sz val="10"/>
        <color theme="8"/>
        <rFont val="微軟正黑體"/>
        <family val="2"/>
        <charset val="136"/>
      </rPr>
      <t>草埔村</t>
    </r>
    <r>
      <rPr>
        <sz val="10"/>
        <rFont val="微軟正黑體"/>
        <family val="2"/>
        <charset val="136"/>
      </rPr>
      <t>下草埔簡易自來水改善工程</t>
    </r>
    <phoneticPr fontId="1" type="noConversion"/>
  </si>
  <si>
    <t>長樂村</t>
    <phoneticPr fontId="1" type="noConversion"/>
  </si>
  <si>
    <r>
      <t>屏東縣滿州鄉</t>
    </r>
    <r>
      <rPr>
        <sz val="10"/>
        <color theme="8"/>
        <rFont val="微軟正黑體"/>
        <family val="2"/>
        <charset val="136"/>
      </rPr>
      <t>長樂村</t>
    </r>
    <r>
      <rPr>
        <sz val="10"/>
        <rFont val="微軟正黑體"/>
        <family val="2"/>
        <charset val="136"/>
      </rPr>
      <t>上分水嶺簡易自來水改善工程</t>
    </r>
    <phoneticPr fontId="1" type="noConversion"/>
  </si>
  <si>
    <r>
      <t>屏東縣新埤鄉</t>
    </r>
    <r>
      <rPr>
        <sz val="10"/>
        <color theme="8"/>
        <rFont val="微軟正黑體"/>
        <family val="2"/>
        <charset val="136"/>
      </rPr>
      <t>萬隆村</t>
    </r>
    <r>
      <rPr>
        <sz val="10"/>
        <rFont val="微軟正黑體"/>
        <family val="2"/>
        <charset val="136"/>
      </rPr>
      <t>萬隆社區簡易自來水改善工程</t>
    </r>
    <phoneticPr fontId="1" type="noConversion"/>
  </si>
  <si>
    <t>枋山村</t>
    <phoneticPr fontId="1" type="noConversion"/>
  </si>
  <si>
    <r>
      <t>屏東縣枋山鄉</t>
    </r>
    <r>
      <rPr>
        <sz val="10"/>
        <color theme="8"/>
        <rFont val="微軟正黑體"/>
        <family val="2"/>
        <charset val="136"/>
      </rPr>
      <t>枋山村</t>
    </r>
    <r>
      <rPr>
        <sz val="10"/>
        <rFont val="微軟正黑體"/>
        <family val="2"/>
        <charset val="136"/>
      </rPr>
      <t>成功社區簡易自來水改善工程</t>
    </r>
    <phoneticPr fontId="1" type="noConversion"/>
  </si>
  <si>
    <t>霧鹿村</t>
    <phoneticPr fontId="1" type="noConversion"/>
  </si>
  <si>
    <r>
      <t>臺東縣海端鄉</t>
    </r>
    <r>
      <rPr>
        <sz val="10"/>
        <color theme="8"/>
        <rFont val="微軟正黑體"/>
        <family val="2"/>
        <charset val="136"/>
      </rPr>
      <t>霧鹿村</t>
    </r>
    <r>
      <rPr>
        <sz val="10"/>
        <rFont val="微軟正黑體"/>
        <family val="2"/>
        <charset val="136"/>
      </rPr>
      <t>霧鹿簡易自來水改善工程</t>
    </r>
    <phoneticPr fontId="1" type="noConversion"/>
  </si>
  <si>
    <t>忠勇村</t>
    <phoneticPr fontId="1" type="noConversion"/>
  </si>
  <si>
    <r>
      <t>臺東縣長濱鄉</t>
    </r>
    <r>
      <rPr>
        <sz val="10"/>
        <color theme="8"/>
        <rFont val="微軟正黑體"/>
        <family val="2"/>
        <charset val="136"/>
      </rPr>
      <t>忠勇村</t>
    </r>
    <r>
      <rPr>
        <sz val="10"/>
        <rFont val="微軟正黑體"/>
        <family val="2"/>
        <charset val="136"/>
      </rPr>
      <t>上田組簡易自來水改善工程</t>
    </r>
    <phoneticPr fontId="1" type="noConversion"/>
  </si>
  <si>
    <t>廣源村</t>
    <phoneticPr fontId="1" type="noConversion"/>
  </si>
  <si>
    <r>
      <t>臺東縣海端鄉</t>
    </r>
    <r>
      <rPr>
        <sz val="10"/>
        <color theme="8"/>
        <rFont val="微軟正黑體"/>
        <family val="2"/>
        <charset val="136"/>
      </rPr>
      <t>廣源村</t>
    </r>
    <r>
      <rPr>
        <sz val="10"/>
        <rFont val="微軟正黑體"/>
        <family val="2"/>
        <charset val="136"/>
      </rPr>
      <t>大埔簡易自來水改善工程</t>
    </r>
    <phoneticPr fontId="1" type="noConversion"/>
  </si>
  <si>
    <r>
      <t>臺東縣海端鄉</t>
    </r>
    <r>
      <rPr>
        <sz val="10"/>
        <color theme="8"/>
        <rFont val="微軟正黑體"/>
        <family val="2"/>
        <charset val="136"/>
      </rPr>
      <t>霧鹿村</t>
    </r>
    <r>
      <rPr>
        <sz val="10"/>
        <rFont val="微軟正黑體"/>
        <family val="2"/>
        <charset val="136"/>
      </rPr>
      <t>下馬簡易自來水改善工程</t>
    </r>
    <phoneticPr fontId="1" type="noConversion"/>
  </si>
  <si>
    <t>三間村</t>
    <phoneticPr fontId="1" type="noConversion"/>
  </si>
  <si>
    <r>
      <t>臺東縣長濱鄉</t>
    </r>
    <r>
      <rPr>
        <sz val="10"/>
        <color theme="8"/>
        <rFont val="微軟正黑體"/>
        <family val="2"/>
        <charset val="136"/>
      </rPr>
      <t>三間村</t>
    </r>
    <r>
      <rPr>
        <sz val="10"/>
        <rFont val="微軟正黑體"/>
        <family val="2"/>
        <charset val="136"/>
      </rPr>
      <t>真柄社區簡易自來水改善工程</t>
    </r>
    <phoneticPr fontId="1" type="noConversion"/>
  </si>
  <si>
    <t>竹湖村</t>
    <phoneticPr fontId="1" type="noConversion"/>
  </si>
  <si>
    <r>
      <t>臺東縣長濱鄉</t>
    </r>
    <r>
      <rPr>
        <sz val="10"/>
        <color theme="8"/>
        <rFont val="微軟正黑體"/>
        <family val="2"/>
        <charset val="136"/>
      </rPr>
      <t>竹湖村</t>
    </r>
    <r>
      <rPr>
        <sz val="10"/>
        <rFont val="微軟正黑體"/>
        <family val="2"/>
        <charset val="136"/>
      </rPr>
      <t>移民簡易自來水改善工程</t>
    </r>
    <phoneticPr fontId="1" type="noConversion"/>
  </si>
  <si>
    <t>寧埔村</t>
    <phoneticPr fontId="1" type="noConversion"/>
  </si>
  <si>
    <r>
      <t>臺東縣長濱鄉</t>
    </r>
    <r>
      <rPr>
        <sz val="10"/>
        <color theme="8"/>
        <rFont val="微軟正黑體"/>
        <family val="2"/>
        <charset val="136"/>
      </rPr>
      <t>寧埔村</t>
    </r>
    <r>
      <rPr>
        <sz val="10"/>
        <rFont val="微軟正黑體"/>
        <family val="2"/>
        <charset val="136"/>
      </rPr>
      <t>膽曼社區簡易自來水改善工程</t>
    </r>
    <phoneticPr fontId="1" type="noConversion"/>
  </si>
  <si>
    <r>
      <t>苗栗縣獅潭鄉</t>
    </r>
    <r>
      <rPr>
        <sz val="10"/>
        <color theme="8"/>
        <rFont val="微軟正黑體"/>
        <family val="2"/>
        <charset val="136"/>
      </rPr>
      <t>百壽村</t>
    </r>
    <r>
      <rPr>
        <sz val="10"/>
        <rFont val="微軟正黑體"/>
        <family val="2"/>
        <charset val="136"/>
      </rPr>
      <t>百壽及新庄簡易自來水改善工程</t>
    </r>
    <phoneticPr fontId="1" type="noConversion"/>
  </si>
  <si>
    <r>
      <t>南投縣信義鄉</t>
    </r>
    <r>
      <rPr>
        <sz val="10"/>
        <color theme="8"/>
        <rFont val="微軟正黑體"/>
        <family val="2"/>
        <charset val="136"/>
      </rPr>
      <t>明德村</t>
    </r>
    <r>
      <rPr>
        <sz val="10"/>
        <rFont val="微軟正黑體"/>
        <family val="2"/>
        <charset val="136"/>
      </rPr>
      <t>九層坑簡易自來水改善工程</t>
    </r>
    <phoneticPr fontId="1" type="noConversion"/>
  </si>
  <si>
    <r>
      <t>嘉義縣番路鄉</t>
    </r>
    <r>
      <rPr>
        <sz val="10"/>
        <color theme="8"/>
        <rFont val="微軟正黑體"/>
        <family val="2"/>
        <charset val="136"/>
      </rPr>
      <t>草山村</t>
    </r>
    <r>
      <rPr>
        <sz val="10"/>
        <rFont val="微軟正黑體"/>
        <family val="2"/>
        <charset val="136"/>
      </rPr>
      <t>草山社區簡易自來水改善工程</t>
    </r>
    <phoneticPr fontId="1" type="noConversion"/>
  </si>
  <si>
    <r>
      <t>嘉義縣番路鄉</t>
    </r>
    <r>
      <rPr>
        <sz val="10"/>
        <color theme="8"/>
        <rFont val="微軟正黑體"/>
        <family val="2"/>
        <charset val="136"/>
      </rPr>
      <t>永興村</t>
    </r>
    <r>
      <rPr>
        <sz val="10"/>
        <rFont val="微軟正黑體"/>
        <family val="2"/>
        <charset val="136"/>
      </rPr>
      <t>永興社區簡易自來水改善工程</t>
    </r>
    <phoneticPr fontId="1" type="noConversion"/>
  </si>
  <si>
    <r>
      <t>嘉義縣竹崎鄉</t>
    </r>
    <r>
      <rPr>
        <sz val="10"/>
        <color theme="8"/>
        <rFont val="微軟正黑體"/>
        <family val="2"/>
        <charset val="136"/>
      </rPr>
      <t>金獅村</t>
    </r>
    <r>
      <rPr>
        <sz val="10"/>
        <rFont val="微軟正黑體"/>
        <family val="2"/>
        <charset val="136"/>
      </rPr>
      <t>仁壽金獅簡易自來改善工程</t>
    </r>
    <phoneticPr fontId="1" type="noConversion"/>
  </si>
  <si>
    <r>
      <t>屏東縣萬巒鄉</t>
    </r>
    <r>
      <rPr>
        <sz val="10"/>
        <color theme="8"/>
        <rFont val="微軟正黑體"/>
        <family val="2"/>
        <charset val="136"/>
      </rPr>
      <t>新置村</t>
    </r>
    <r>
      <rPr>
        <sz val="10"/>
        <rFont val="微軟正黑體"/>
        <family val="2"/>
        <charset val="136"/>
      </rPr>
      <t>荖藤林社區簡易自來水改善工程</t>
    </r>
    <phoneticPr fontId="1" type="noConversion"/>
  </si>
  <si>
    <r>
      <t>屏東縣車城鄉</t>
    </r>
    <r>
      <rPr>
        <sz val="10"/>
        <color theme="8"/>
        <rFont val="微軟正黑體"/>
        <family val="2"/>
        <charset val="136"/>
      </rPr>
      <t>保力村</t>
    </r>
    <r>
      <rPr>
        <sz val="10"/>
        <rFont val="微軟正黑體"/>
        <family val="2"/>
        <charset val="136"/>
      </rPr>
      <t>竹社聚落簡易自來水改善工程</t>
    </r>
    <phoneticPr fontId="1" type="noConversion"/>
  </si>
  <si>
    <r>
      <t>屏東縣萬巒鄉</t>
    </r>
    <r>
      <rPr>
        <sz val="10"/>
        <color theme="8"/>
        <rFont val="微軟正黑體"/>
        <family val="2"/>
        <charset val="136"/>
      </rPr>
      <t>明發村</t>
    </r>
    <r>
      <rPr>
        <sz val="10"/>
        <rFont val="微軟正黑體"/>
        <family val="2"/>
        <charset val="136"/>
      </rPr>
      <t>明發社區簡易自來水改善工程</t>
    </r>
    <phoneticPr fontId="1" type="noConversion"/>
  </si>
  <si>
    <t>屏東縣萬巒鄉新置村新置簡易自來水改善工程</t>
    <phoneticPr fontId="1" type="noConversion"/>
  </si>
  <si>
    <r>
      <t>台東縣海端鄉</t>
    </r>
    <r>
      <rPr>
        <sz val="10"/>
        <color theme="8"/>
        <rFont val="微軟正黑體"/>
        <family val="2"/>
        <charset val="136"/>
      </rPr>
      <t>海瑞村</t>
    </r>
    <r>
      <rPr>
        <sz val="10"/>
        <rFont val="微軟正黑體"/>
        <family val="2"/>
        <charset val="136"/>
      </rPr>
      <t>新武簡易自來水改善工程</t>
    </r>
    <phoneticPr fontId="1" type="noConversion"/>
  </si>
  <si>
    <r>
      <t>台東縣大武鄉</t>
    </r>
    <r>
      <rPr>
        <sz val="10"/>
        <color theme="8"/>
        <rFont val="微軟正黑體"/>
        <family val="2"/>
        <charset val="136"/>
      </rPr>
      <t>大竹村</t>
    </r>
    <r>
      <rPr>
        <sz val="10"/>
        <rFont val="微軟正黑體"/>
        <family val="2"/>
        <charset val="136"/>
      </rPr>
      <t>加津林簡易自來水改善工程</t>
    </r>
    <phoneticPr fontId="1" type="noConversion"/>
  </si>
  <si>
    <r>
      <t>台東縣池上鄉</t>
    </r>
    <r>
      <rPr>
        <sz val="10"/>
        <color theme="8"/>
        <rFont val="微軟正黑體"/>
        <family val="2"/>
        <charset val="136"/>
      </rPr>
      <t>振興村</t>
    </r>
    <r>
      <rPr>
        <sz val="10"/>
        <rFont val="微軟正黑體"/>
        <family val="2"/>
        <charset val="136"/>
      </rPr>
      <t>泥水溪簡易自來水改善工程</t>
    </r>
    <phoneticPr fontId="1" type="noConversion"/>
  </si>
  <si>
    <r>
      <t>台東縣長濱鄉</t>
    </r>
    <r>
      <rPr>
        <sz val="10"/>
        <color theme="8"/>
        <rFont val="微軟正黑體"/>
        <family val="2"/>
        <charset val="136"/>
      </rPr>
      <t>長濱村</t>
    </r>
    <r>
      <rPr>
        <sz val="10"/>
        <rFont val="微軟正黑體"/>
        <family val="2"/>
        <charset val="136"/>
      </rPr>
      <t>光榮簡易自來水改善工程</t>
    </r>
    <phoneticPr fontId="1" type="noConversion"/>
  </si>
  <si>
    <t>(元)</t>
    <phoneticPr fontId="1" type="noConversion"/>
  </si>
  <si>
    <t>(元/戶)</t>
    <phoneticPr fontId="2" type="noConversion"/>
  </si>
  <si>
    <t>7、8</t>
    <phoneticPr fontId="1" type="noConversion"/>
  </si>
  <si>
    <t>2、3</t>
    <phoneticPr fontId="1" type="noConversion"/>
  </si>
  <si>
    <t>3、4</t>
    <phoneticPr fontId="1" type="noConversion"/>
  </si>
  <si>
    <t>6~7</t>
    <phoneticPr fontId="1" type="noConversion"/>
  </si>
  <si>
    <t>5、6</t>
    <phoneticPr fontId="1" type="noConversion"/>
  </si>
  <si>
    <t>1、2</t>
    <phoneticPr fontId="1" type="noConversion"/>
  </si>
  <si>
    <t>15、16</t>
    <phoneticPr fontId="1" type="noConversion"/>
  </si>
  <si>
    <t>6、7</t>
    <phoneticPr fontId="1" type="noConversion"/>
  </si>
  <si>
    <t>8、9</t>
    <phoneticPr fontId="1" type="noConversion"/>
  </si>
  <si>
    <t>3~9、 19</t>
    <phoneticPr fontId="1" type="noConversion"/>
  </si>
  <si>
    <t>10、11、15~17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</si>
</sst>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_);[Red]\(#,##0\)"/>
    <numFmt numFmtId="177" formatCode="#,##0.00_);[Red]\(#,##0.00\)"/>
    <numFmt numFmtId="178" formatCode="0.00_ "/>
    <numFmt numFmtId="179" formatCode="0_);[Red]\(0\)"/>
    <numFmt numFmtId="180" formatCode="m&quot;月&quot;d&quot;日&quot;"/>
    <numFmt numFmtId="181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Helv"/>
      <family val="2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trike/>
      <sz val="10"/>
      <color rgb="FFFF0000"/>
      <name val="微軟正黑體"/>
      <family val="2"/>
      <charset val="136"/>
    </font>
    <font>
      <strike/>
      <sz val="10"/>
      <name val="微軟正黑體"/>
      <family val="2"/>
      <charset val="136"/>
    </font>
    <font>
      <sz val="10"/>
      <color theme="8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43" fontId="4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right" vertical="top" wrapText="1"/>
    </xf>
    <xf numFmtId="43" fontId="6" fillId="0" borderId="1" xfId="2" applyFont="1" applyFill="1" applyBorder="1" applyAlignment="1">
      <alignment vertical="top"/>
    </xf>
    <xf numFmtId="181" fontId="6" fillId="0" borderId="1" xfId="2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>
      <alignment vertical="center"/>
    </xf>
    <xf numFmtId="177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43" fontId="6" fillId="0" borderId="1" xfId="2" applyFont="1" applyFill="1" applyBorder="1" applyAlignment="1">
      <alignment vertical="center"/>
    </xf>
    <xf numFmtId="181" fontId="6" fillId="0" borderId="1" xfId="2" applyNumberFormat="1" applyFont="1" applyFill="1" applyBorder="1" applyAlignment="1">
      <alignment vertical="center"/>
    </xf>
    <xf numFmtId="179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176" fontId="6" fillId="2" borderId="1" xfId="0" applyNumberFormat="1" applyFont="1" applyFill="1" applyBorder="1" applyAlignment="1">
      <alignment horizontal="right" vertical="top" wrapText="1"/>
    </xf>
    <xf numFmtId="43" fontId="6" fillId="2" borderId="1" xfId="2" applyFont="1" applyFill="1" applyBorder="1" applyAlignment="1">
      <alignment vertical="top"/>
    </xf>
    <xf numFmtId="181" fontId="6" fillId="2" borderId="1" xfId="2" applyNumberFormat="1" applyFont="1" applyFill="1" applyBorder="1" applyAlignment="1">
      <alignment vertical="top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top" wrapText="1"/>
    </xf>
    <xf numFmtId="43" fontId="6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176" fontId="8" fillId="2" borderId="1" xfId="0" applyNumberFormat="1" applyFont="1" applyFill="1" applyBorder="1" applyAlignment="1">
      <alignment horizontal="right" vertical="top" wrapText="1"/>
    </xf>
    <xf numFmtId="43" fontId="8" fillId="2" borderId="1" xfId="2" applyFont="1" applyFill="1" applyBorder="1" applyAlignment="1">
      <alignment vertical="top"/>
    </xf>
    <xf numFmtId="181" fontId="8" fillId="2" borderId="1" xfId="2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79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>
      <alignment vertical="center"/>
    </xf>
    <xf numFmtId="0" fontId="10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176" fontId="9" fillId="2" borderId="1" xfId="0" applyNumberFormat="1" applyFont="1" applyFill="1" applyBorder="1" applyAlignment="1">
      <alignment horizontal="right" vertical="top" wrapText="1"/>
    </xf>
    <xf numFmtId="43" fontId="9" fillId="2" borderId="1" xfId="2" applyFont="1" applyFill="1" applyBorder="1" applyAlignment="1">
      <alignment vertical="top"/>
    </xf>
    <xf numFmtId="181" fontId="9" fillId="2" borderId="1" xfId="2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79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vertical="top" wrapText="1"/>
    </xf>
    <xf numFmtId="176" fontId="8" fillId="0" borderId="1" xfId="0" applyNumberFormat="1" applyFont="1" applyFill="1" applyBorder="1" applyAlignment="1">
      <alignment horizontal="right" vertical="top" wrapText="1"/>
    </xf>
    <xf numFmtId="43" fontId="8" fillId="0" borderId="1" xfId="2" applyFont="1" applyFill="1" applyBorder="1" applyAlignment="1">
      <alignment vertical="top"/>
    </xf>
    <xf numFmtId="181" fontId="8" fillId="0" borderId="1" xfId="2" applyNumberFormat="1" applyFont="1" applyFill="1" applyBorder="1" applyAlignment="1">
      <alignment vertical="top"/>
    </xf>
    <xf numFmtId="181" fontId="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43" fontId="6" fillId="0" borderId="1" xfId="2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81" fontId="6" fillId="2" borderId="1" xfId="2" applyNumberFormat="1" applyFont="1" applyFill="1" applyBorder="1" applyAlignment="1">
      <alignment vertical="top"/>
    </xf>
    <xf numFmtId="181" fontId="8" fillId="2" borderId="1" xfId="2" applyNumberFormat="1" applyFont="1" applyFill="1" applyBorder="1" applyAlignment="1">
      <alignment vertical="top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</cellXfs>
  <cellStyles count="3">
    <cellStyle name="一般" xfId="0" builtinId="0"/>
    <cellStyle name="一般_Sheet1" xfId="1"/>
    <cellStyle name="千分位" xfId="2" builtin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view="pageBreakPreview" zoomScaleNormal="85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177" sqref="G177"/>
    </sheetView>
  </sheetViews>
  <sheetFormatPr defaultColWidth="9" defaultRowHeight="13.5" x14ac:dyDescent="0.25"/>
  <cols>
    <col min="1" max="1" width="9.125" style="25" bestFit="1" customWidth="1"/>
    <col min="2" max="2" width="14.375" style="25" hidden="1" customWidth="1"/>
    <col min="3" max="5" width="9" style="22" customWidth="1"/>
    <col min="6" max="6" width="15.625" style="21" bestFit="1" customWidth="1"/>
    <col min="7" max="7" width="44.125" style="21" customWidth="1"/>
    <col min="8" max="8" width="9" style="21" hidden="1" customWidth="1"/>
    <col min="9" max="9" width="10.125" style="21" bestFit="1" customWidth="1"/>
    <col min="10" max="10" width="13.125" style="21" bestFit="1" customWidth="1"/>
    <col min="11" max="11" width="13.5" style="21" bestFit="1" customWidth="1"/>
    <col min="12" max="13" width="17.375" style="21" bestFit="1" customWidth="1"/>
    <col min="14" max="14" width="11.875" style="21" bestFit="1" customWidth="1"/>
    <col min="15" max="15" width="9.375" style="21" bestFit="1" customWidth="1"/>
    <col min="16" max="16384" width="9" style="21"/>
  </cols>
  <sheetData>
    <row r="1" spans="1:14" s="5" customFormat="1" ht="13.15" customHeight="1" x14ac:dyDescent="0.25">
      <c r="A1" s="84" t="s">
        <v>227</v>
      </c>
      <c r="B1" s="86" t="s">
        <v>228</v>
      </c>
      <c r="C1" s="90" t="s">
        <v>233</v>
      </c>
      <c r="D1" s="91"/>
      <c r="E1" s="91"/>
      <c r="F1" s="92"/>
      <c r="G1" s="88" t="s">
        <v>87</v>
      </c>
      <c r="H1" s="1" t="s">
        <v>86</v>
      </c>
      <c r="I1" s="2" t="s">
        <v>226</v>
      </c>
      <c r="J1" s="3" t="s">
        <v>234</v>
      </c>
      <c r="K1" s="2" t="s">
        <v>235</v>
      </c>
      <c r="L1" s="4" t="s">
        <v>236</v>
      </c>
      <c r="M1" s="2" t="s">
        <v>237</v>
      </c>
    </row>
    <row r="2" spans="1:14" s="5" customFormat="1" ht="10.15" customHeight="1" x14ac:dyDescent="0.25">
      <c r="A2" s="85"/>
      <c r="B2" s="87"/>
      <c r="C2" s="23" t="s">
        <v>229</v>
      </c>
      <c r="D2" s="23" t="s">
        <v>230</v>
      </c>
      <c r="E2" s="23" t="s">
        <v>231</v>
      </c>
      <c r="F2" s="7" t="s">
        <v>232</v>
      </c>
      <c r="G2" s="89"/>
      <c r="H2" s="6"/>
      <c r="I2" s="7" t="s">
        <v>238</v>
      </c>
      <c r="J2" s="7" t="s">
        <v>431</v>
      </c>
      <c r="K2" s="7" t="s">
        <v>432</v>
      </c>
      <c r="L2" s="8" t="s">
        <v>431</v>
      </c>
      <c r="M2" s="7" t="s">
        <v>432</v>
      </c>
    </row>
    <row r="3" spans="1:14" s="15" customFormat="1" ht="17.25" customHeight="1" x14ac:dyDescent="0.25">
      <c r="A3" s="24">
        <v>106</v>
      </c>
      <c r="B3" s="26" t="s">
        <v>4</v>
      </c>
      <c r="C3" s="17" t="s">
        <v>60</v>
      </c>
      <c r="D3" s="17" t="s">
        <v>65</v>
      </c>
      <c r="E3" s="4" t="s">
        <v>67</v>
      </c>
      <c r="F3" s="11"/>
      <c r="G3" s="16" t="s">
        <v>68</v>
      </c>
      <c r="H3" s="16"/>
      <c r="I3" s="10">
        <v>76</v>
      </c>
      <c r="J3" s="12">
        <v>1170000</v>
      </c>
      <c r="K3" s="13">
        <f t="shared" ref="K3:K48" si="0">J3/I3</f>
        <v>15394.736842105263</v>
      </c>
      <c r="L3" s="14">
        <v>1560000000</v>
      </c>
      <c r="M3" s="13">
        <f t="shared" ref="M3:M16" si="1">L3/I3</f>
        <v>20526315.789473683</v>
      </c>
      <c r="N3" s="78"/>
    </row>
    <row r="4" spans="1:14" s="15" customFormat="1" ht="17.25" customHeight="1" x14ac:dyDescent="0.25">
      <c r="A4" s="24">
        <v>106</v>
      </c>
      <c r="B4" s="26" t="s">
        <v>4</v>
      </c>
      <c r="C4" s="17" t="s">
        <v>60</v>
      </c>
      <c r="D4" s="17" t="s">
        <v>65</v>
      </c>
      <c r="E4" s="4" t="s">
        <v>64</v>
      </c>
      <c r="F4" s="11"/>
      <c r="G4" s="16" t="s">
        <v>66</v>
      </c>
      <c r="H4" s="16"/>
      <c r="I4" s="10">
        <v>15</v>
      </c>
      <c r="J4" s="12">
        <v>1402500</v>
      </c>
      <c r="K4" s="13">
        <f t="shared" si="0"/>
        <v>93500</v>
      </c>
      <c r="L4" s="14">
        <v>1870000000</v>
      </c>
      <c r="M4" s="13">
        <f t="shared" si="1"/>
        <v>124666666.66666667</v>
      </c>
      <c r="N4" s="78"/>
    </row>
    <row r="5" spans="1:14" s="15" customFormat="1" ht="17.25" customHeight="1" x14ac:dyDescent="0.25">
      <c r="A5" s="24">
        <v>106</v>
      </c>
      <c r="B5" s="26" t="s">
        <v>4</v>
      </c>
      <c r="C5" s="17" t="s">
        <v>60</v>
      </c>
      <c r="D5" s="17" t="s">
        <v>59</v>
      </c>
      <c r="E5" s="4" t="s">
        <v>62</v>
      </c>
      <c r="F5" s="11"/>
      <c r="G5" s="16" t="s">
        <v>63</v>
      </c>
      <c r="H5" s="16"/>
      <c r="I5" s="10">
        <v>68</v>
      </c>
      <c r="J5" s="12">
        <v>1987500</v>
      </c>
      <c r="K5" s="13">
        <f t="shared" si="0"/>
        <v>29227.941176470587</v>
      </c>
      <c r="L5" s="14">
        <v>2650000000</v>
      </c>
      <c r="M5" s="13">
        <f t="shared" si="1"/>
        <v>38970588.235294119</v>
      </c>
      <c r="N5" s="78"/>
    </row>
    <row r="6" spans="1:14" s="15" customFormat="1" ht="17.25" customHeight="1" x14ac:dyDescent="0.25">
      <c r="A6" s="24">
        <v>106</v>
      </c>
      <c r="B6" s="26" t="s">
        <v>4</v>
      </c>
      <c r="C6" s="17" t="s">
        <v>60</v>
      </c>
      <c r="D6" s="17" t="s">
        <v>59</v>
      </c>
      <c r="E6" s="4" t="s">
        <v>58</v>
      </c>
      <c r="F6" s="11"/>
      <c r="G6" s="16" t="s">
        <v>61</v>
      </c>
      <c r="H6" s="16"/>
      <c r="I6" s="10">
        <v>25</v>
      </c>
      <c r="J6" s="12">
        <v>1650000</v>
      </c>
      <c r="K6" s="13">
        <f t="shared" si="0"/>
        <v>66000</v>
      </c>
      <c r="L6" s="14">
        <v>2200000000</v>
      </c>
      <c r="M6" s="13">
        <f t="shared" si="1"/>
        <v>88000000</v>
      </c>
      <c r="N6" s="78"/>
    </row>
    <row r="7" spans="1:14" s="15" customFormat="1" ht="17.25" customHeight="1" x14ac:dyDescent="0.25">
      <c r="A7" s="24">
        <v>106</v>
      </c>
      <c r="B7" s="26" t="s">
        <v>32</v>
      </c>
      <c r="C7" s="17" t="s">
        <v>56</v>
      </c>
      <c r="D7" s="17" t="s">
        <v>55</v>
      </c>
      <c r="E7" s="4" t="s">
        <v>54</v>
      </c>
      <c r="F7" s="11" t="s">
        <v>434</v>
      </c>
      <c r="G7" s="16" t="s">
        <v>57</v>
      </c>
      <c r="H7" s="16"/>
      <c r="I7" s="10">
        <v>70</v>
      </c>
      <c r="J7" s="12">
        <v>994000</v>
      </c>
      <c r="K7" s="13">
        <f t="shared" si="0"/>
        <v>14200</v>
      </c>
      <c r="L7" s="14">
        <v>1400000000</v>
      </c>
      <c r="M7" s="13">
        <f t="shared" si="1"/>
        <v>20000000</v>
      </c>
      <c r="N7" s="78"/>
    </row>
    <row r="8" spans="1:14" s="15" customFormat="1" ht="17.25" customHeight="1" x14ac:dyDescent="0.25">
      <c r="A8" s="24">
        <v>106</v>
      </c>
      <c r="B8" s="26" t="s">
        <v>4</v>
      </c>
      <c r="C8" s="17" t="s">
        <v>167</v>
      </c>
      <c r="D8" s="17" t="s">
        <v>53</v>
      </c>
      <c r="E8" s="4" t="s">
        <v>52</v>
      </c>
      <c r="F8" s="18" t="s">
        <v>221</v>
      </c>
      <c r="G8" s="16" t="s">
        <v>225</v>
      </c>
      <c r="H8" s="16"/>
      <c r="I8" s="10">
        <v>100</v>
      </c>
      <c r="J8" s="12">
        <v>2184000</v>
      </c>
      <c r="K8" s="13">
        <f t="shared" si="0"/>
        <v>21840</v>
      </c>
      <c r="L8" s="14">
        <v>3360000000</v>
      </c>
      <c r="M8" s="13">
        <f t="shared" si="1"/>
        <v>33600000</v>
      </c>
      <c r="N8" s="78"/>
    </row>
    <row r="9" spans="1:14" s="15" customFormat="1" ht="17.25" customHeight="1" x14ac:dyDescent="0.25">
      <c r="A9" s="24">
        <v>106</v>
      </c>
      <c r="B9" s="26" t="s">
        <v>4</v>
      </c>
      <c r="C9" s="17" t="s">
        <v>39</v>
      </c>
      <c r="D9" s="17" t="s">
        <v>43</v>
      </c>
      <c r="E9" s="4" t="s">
        <v>50</v>
      </c>
      <c r="F9" s="11"/>
      <c r="G9" s="16" t="s">
        <v>51</v>
      </c>
      <c r="H9" s="16"/>
      <c r="I9" s="10">
        <v>30</v>
      </c>
      <c r="J9" s="12">
        <v>952500</v>
      </c>
      <c r="K9" s="13">
        <f t="shared" si="0"/>
        <v>31750</v>
      </c>
      <c r="L9" s="14">
        <v>1270000000</v>
      </c>
      <c r="M9" s="13">
        <f t="shared" si="1"/>
        <v>42333333.333333336</v>
      </c>
      <c r="N9" s="78"/>
    </row>
    <row r="10" spans="1:14" s="15" customFormat="1" ht="17.25" customHeight="1" x14ac:dyDescent="0.25">
      <c r="A10" s="24">
        <v>106</v>
      </c>
      <c r="B10" s="26" t="s">
        <v>32</v>
      </c>
      <c r="C10" s="17" t="s">
        <v>39</v>
      </c>
      <c r="D10" s="17" t="s">
        <v>38</v>
      </c>
      <c r="E10" s="4" t="s">
        <v>48</v>
      </c>
      <c r="F10" s="11"/>
      <c r="G10" s="16" t="s">
        <v>49</v>
      </c>
      <c r="H10" s="16"/>
      <c r="I10" s="10">
        <v>10</v>
      </c>
      <c r="J10" s="12">
        <v>2452500</v>
      </c>
      <c r="K10" s="13">
        <f t="shared" si="0"/>
        <v>245250</v>
      </c>
      <c r="L10" s="14">
        <v>3270000000</v>
      </c>
      <c r="M10" s="13">
        <f t="shared" si="1"/>
        <v>327000000</v>
      </c>
      <c r="N10" s="78"/>
    </row>
    <row r="11" spans="1:14" s="15" customFormat="1" ht="17.25" customHeight="1" x14ac:dyDescent="0.25">
      <c r="A11" s="24">
        <v>106</v>
      </c>
      <c r="B11" s="26" t="s">
        <v>4</v>
      </c>
      <c r="C11" s="17" t="s">
        <v>39</v>
      </c>
      <c r="D11" s="17" t="s">
        <v>43</v>
      </c>
      <c r="E11" s="4" t="s">
        <v>46</v>
      </c>
      <c r="F11" s="11"/>
      <c r="G11" s="16" t="s">
        <v>47</v>
      </c>
      <c r="H11" s="16"/>
      <c r="I11" s="10">
        <v>25</v>
      </c>
      <c r="J11" s="12">
        <v>382500</v>
      </c>
      <c r="K11" s="13">
        <f t="shared" si="0"/>
        <v>15300</v>
      </c>
      <c r="L11" s="14">
        <v>510000000</v>
      </c>
      <c r="M11" s="13">
        <f t="shared" si="1"/>
        <v>20400000</v>
      </c>
      <c r="N11" s="78"/>
    </row>
    <row r="12" spans="1:14" s="15" customFormat="1" ht="17.25" customHeight="1" x14ac:dyDescent="0.25">
      <c r="A12" s="24">
        <v>106</v>
      </c>
      <c r="B12" s="26" t="s">
        <v>32</v>
      </c>
      <c r="C12" s="17" t="s">
        <v>39</v>
      </c>
      <c r="D12" s="17" t="s">
        <v>38</v>
      </c>
      <c r="E12" s="4" t="s">
        <v>37</v>
      </c>
      <c r="F12" s="11"/>
      <c r="G12" s="16" t="s">
        <v>45</v>
      </c>
      <c r="H12" s="16"/>
      <c r="I12" s="10">
        <v>50</v>
      </c>
      <c r="J12" s="12">
        <v>1635000</v>
      </c>
      <c r="K12" s="13">
        <f t="shared" si="0"/>
        <v>32700</v>
      </c>
      <c r="L12" s="14">
        <v>2180000000</v>
      </c>
      <c r="M12" s="13">
        <f t="shared" si="1"/>
        <v>43600000</v>
      </c>
      <c r="N12" s="78"/>
    </row>
    <row r="13" spans="1:14" s="15" customFormat="1" ht="17.25" customHeight="1" x14ac:dyDescent="0.25">
      <c r="A13" s="24">
        <v>106</v>
      </c>
      <c r="B13" s="26" t="s">
        <v>4</v>
      </c>
      <c r="C13" s="17" t="s">
        <v>39</v>
      </c>
      <c r="D13" s="17" t="s">
        <v>43</v>
      </c>
      <c r="E13" s="4" t="s">
        <v>42</v>
      </c>
      <c r="F13" s="11" t="s">
        <v>41</v>
      </c>
      <c r="G13" s="16" t="s">
        <v>44</v>
      </c>
      <c r="H13" s="16"/>
      <c r="I13" s="10">
        <v>151</v>
      </c>
      <c r="J13" s="12">
        <v>1425000</v>
      </c>
      <c r="K13" s="13">
        <f t="shared" si="0"/>
        <v>9437.0860927152316</v>
      </c>
      <c r="L13" s="14">
        <v>1900000000</v>
      </c>
      <c r="M13" s="13">
        <f t="shared" si="1"/>
        <v>12582781.456953643</v>
      </c>
      <c r="N13" s="78"/>
    </row>
    <row r="14" spans="1:14" s="15" customFormat="1" ht="17.25" customHeight="1" x14ac:dyDescent="0.25">
      <c r="A14" s="24">
        <v>106</v>
      </c>
      <c r="B14" s="26" t="s">
        <v>32</v>
      </c>
      <c r="C14" s="17" t="s">
        <v>39</v>
      </c>
      <c r="D14" s="17" t="s">
        <v>38</v>
      </c>
      <c r="E14" s="4" t="s">
        <v>37</v>
      </c>
      <c r="F14" s="11"/>
      <c r="G14" s="16" t="s">
        <v>40</v>
      </c>
      <c r="H14" s="16"/>
      <c r="I14" s="10">
        <v>25</v>
      </c>
      <c r="J14" s="12">
        <v>2580000</v>
      </c>
      <c r="K14" s="13">
        <f t="shared" si="0"/>
        <v>103200</v>
      </c>
      <c r="L14" s="14">
        <v>3440000000</v>
      </c>
      <c r="M14" s="13">
        <f t="shared" si="1"/>
        <v>137600000</v>
      </c>
      <c r="N14" s="78"/>
    </row>
    <row r="15" spans="1:14" s="15" customFormat="1" ht="17.25" customHeight="1" x14ac:dyDescent="0.25">
      <c r="A15" s="24">
        <v>106</v>
      </c>
      <c r="B15" s="26" t="s">
        <v>4</v>
      </c>
      <c r="C15" s="17" t="s">
        <v>27</v>
      </c>
      <c r="D15" s="17" t="s">
        <v>26</v>
      </c>
      <c r="E15" s="4" t="s">
        <v>35</v>
      </c>
      <c r="F15" s="11"/>
      <c r="G15" s="16" t="s">
        <v>36</v>
      </c>
      <c r="H15" s="16"/>
      <c r="I15" s="10">
        <v>286</v>
      </c>
      <c r="J15" s="12">
        <v>1621500</v>
      </c>
      <c r="K15" s="13">
        <f t="shared" si="0"/>
        <v>5669.5804195804194</v>
      </c>
      <c r="L15" s="14">
        <v>2350000000</v>
      </c>
      <c r="M15" s="13">
        <f t="shared" si="1"/>
        <v>8216783.2167832172</v>
      </c>
      <c r="N15" s="78"/>
    </row>
    <row r="16" spans="1:14" s="15" customFormat="1" ht="17.25" customHeight="1" x14ac:dyDescent="0.25">
      <c r="A16" s="24">
        <v>106</v>
      </c>
      <c r="B16" s="26" t="s">
        <v>4</v>
      </c>
      <c r="C16" s="17" t="s">
        <v>27</v>
      </c>
      <c r="D16" s="17" t="s">
        <v>26</v>
      </c>
      <c r="E16" s="4" t="s">
        <v>33</v>
      </c>
      <c r="F16" s="11"/>
      <c r="G16" s="16" t="s">
        <v>34</v>
      </c>
      <c r="H16" s="16"/>
      <c r="I16" s="10">
        <v>59</v>
      </c>
      <c r="J16" s="12">
        <v>1221300</v>
      </c>
      <c r="K16" s="13">
        <f t="shared" si="0"/>
        <v>20700</v>
      </c>
      <c r="L16" s="14">
        <v>1770000000.0000002</v>
      </c>
      <c r="M16" s="13">
        <f t="shared" si="1"/>
        <v>30000000.000000004</v>
      </c>
      <c r="N16" s="78"/>
    </row>
    <row r="17" spans="1:14" s="15" customFormat="1" ht="17.25" customHeight="1" x14ac:dyDescent="0.25">
      <c r="A17" s="24">
        <v>106</v>
      </c>
      <c r="B17" s="26" t="s">
        <v>32</v>
      </c>
      <c r="C17" s="17" t="s">
        <v>27</v>
      </c>
      <c r="D17" s="17" t="s">
        <v>30</v>
      </c>
      <c r="E17" s="4" t="s">
        <v>29</v>
      </c>
      <c r="F17" s="11"/>
      <c r="G17" s="16" t="s">
        <v>31</v>
      </c>
      <c r="H17" s="16"/>
      <c r="I17" s="10">
        <v>3707</v>
      </c>
      <c r="J17" s="12">
        <v>2070000</v>
      </c>
      <c r="K17" s="13">
        <f t="shared" si="0"/>
        <v>558.40302131103317</v>
      </c>
      <c r="L17" s="14">
        <v>3000000000</v>
      </c>
      <c r="M17" s="13">
        <f t="shared" ref="M17:M48" si="2">L17/I17</f>
        <v>809279.74103048292</v>
      </c>
      <c r="N17" s="78"/>
    </row>
    <row r="18" spans="1:14" s="15" customFormat="1" ht="17.25" customHeight="1" x14ac:dyDescent="0.25">
      <c r="A18" s="24">
        <v>106</v>
      </c>
      <c r="B18" s="26" t="s">
        <v>4</v>
      </c>
      <c r="C18" s="17" t="s">
        <v>27</v>
      </c>
      <c r="D18" s="17" t="s">
        <v>26</v>
      </c>
      <c r="E18" s="4" t="s">
        <v>25</v>
      </c>
      <c r="F18" s="11"/>
      <c r="G18" s="16" t="s">
        <v>28</v>
      </c>
      <c r="H18" s="16"/>
      <c r="I18" s="10">
        <v>62</v>
      </c>
      <c r="J18" s="12">
        <v>972900</v>
      </c>
      <c r="K18" s="13">
        <f t="shared" si="0"/>
        <v>15691.935483870968</v>
      </c>
      <c r="L18" s="14">
        <v>1410000000</v>
      </c>
      <c r="M18" s="13">
        <f t="shared" si="2"/>
        <v>22741935.483870968</v>
      </c>
      <c r="N18" s="78"/>
    </row>
    <row r="19" spans="1:14" s="15" customFormat="1" ht="17.25" customHeight="1" x14ac:dyDescent="0.25">
      <c r="A19" s="24">
        <v>106</v>
      </c>
      <c r="B19" s="26" t="s">
        <v>4</v>
      </c>
      <c r="C19" s="17" t="s">
        <v>16</v>
      </c>
      <c r="D19" s="17" t="s">
        <v>23</v>
      </c>
      <c r="E19" s="4" t="s">
        <v>22</v>
      </c>
      <c r="F19" s="11" t="s">
        <v>21</v>
      </c>
      <c r="G19" s="16" t="s">
        <v>24</v>
      </c>
      <c r="H19" s="16"/>
      <c r="I19" s="10">
        <v>77</v>
      </c>
      <c r="J19" s="12">
        <v>2850000</v>
      </c>
      <c r="K19" s="13">
        <f t="shared" si="0"/>
        <v>37012.987012987011</v>
      </c>
      <c r="L19" s="14">
        <v>3800000000</v>
      </c>
      <c r="M19" s="13">
        <f t="shared" si="2"/>
        <v>49350649.350649349</v>
      </c>
      <c r="N19" s="78"/>
    </row>
    <row r="20" spans="1:14" s="15" customFormat="1" ht="17.25" customHeight="1" x14ac:dyDescent="0.25">
      <c r="A20" s="24">
        <v>106</v>
      </c>
      <c r="B20" s="26" t="s">
        <v>4</v>
      </c>
      <c r="C20" s="17" t="s">
        <v>16</v>
      </c>
      <c r="D20" s="17" t="s">
        <v>19</v>
      </c>
      <c r="E20" s="4" t="s">
        <v>18</v>
      </c>
      <c r="F20" s="11" t="s">
        <v>443</v>
      </c>
      <c r="G20" s="16" t="s">
        <v>20</v>
      </c>
      <c r="H20" s="16"/>
      <c r="I20" s="10">
        <v>14</v>
      </c>
      <c r="J20" s="12">
        <v>1500000</v>
      </c>
      <c r="K20" s="13">
        <f t="shared" si="0"/>
        <v>107142.85714285714</v>
      </c>
      <c r="L20" s="14">
        <v>2000000000</v>
      </c>
      <c r="M20" s="13">
        <f t="shared" si="2"/>
        <v>142857142.85714287</v>
      </c>
      <c r="N20" s="78"/>
    </row>
    <row r="21" spans="1:14" s="15" customFormat="1" ht="17.25" customHeight="1" x14ac:dyDescent="0.25">
      <c r="A21" s="24">
        <v>106</v>
      </c>
      <c r="B21" s="26" t="s">
        <v>4</v>
      </c>
      <c r="C21" s="17" t="s">
        <v>16</v>
      </c>
      <c r="D21" s="17" t="s">
        <v>15</v>
      </c>
      <c r="E21" s="4" t="s">
        <v>14</v>
      </c>
      <c r="F21" s="11" t="s">
        <v>13</v>
      </c>
      <c r="G21" s="16" t="s">
        <v>17</v>
      </c>
      <c r="H21" s="16"/>
      <c r="I21" s="10">
        <v>45</v>
      </c>
      <c r="J21" s="12">
        <v>750000</v>
      </c>
      <c r="K21" s="13">
        <f t="shared" si="0"/>
        <v>16666.666666666668</v>
      </c>
      <c r="L21" s="14">
        <v>1000000000</v>
      </c>
      <c r="M21" s="13">
        <f t="shared" si="2"/>
        <v>22222222.222222224</v>
      </c>
      <c r="N21" s="78"/>
    </row>
    <row r="22" spans="1:14" s="15" customFormat="1" ht="17.25" customHeight="1" x14ac:dyDescent="0.25">
      <c r="A22" s="24">
        <v>106</v>
      </c>
      <c r="B22" s="26" t="s">
        <v>4</v>
      </c>
      <c r="C22" s="17" t="s">
        <v>10</v>
      </c>
      <c r="D22" s="17" t="s">
        <v>9</v>
      </c>
      <c r="E22" s="4" t="s">
        <v>8</v>
      </c>
      <c r="F22" s="11">
        <v>14</v>
      </c>
      <c r="G22" s="16" t="s">
        <v>12</v>
      </c>
      <c r="H22" s="16"/>
      <c r="I22" s="10">
        <v>70</v>
      </c>
      <c r="J22" s="12">
        <v>1170000</v>
      </c>
      <c r="K22" s="13">
        <f t="shared" si="0"/>
        <v>16714.285714285714</v>
      </c>
      <c r="L22" s="14">
        <v>1560000000</v>
      </c>
      <c r="M22" s="13">
        <f t="shared" si="2"/>
        <v>22285714.285714287</v>
      </c>
      <c r="N22" s="78"/>
    </row>
    <row r="23" spans="1:14" s="15" customFormat="1" ht="17.25" customHeight="1" x14ac:dyDescent="0.25">
      <c r="A23" s="24">
        <v>106</v>
      </c>
      <c r="B23" s="26" t="s">
        <v>4</v>
      </c>
      <c r="C23" s="17" t="s">
        <v>10</v>
      </c>
      <c r="D23" s="17" t="s">
        <v>9</v>
      </c>
      <c r="E23" s="4" t="s">
        <v>8</v>
      </c>
      <c r="F23" s="11" t="s">
        <v>7</v>
      </c>
      <c r="G23" s="16" t="s">
        <v>11</v>
      </c>
      <c r="H23" s="16"/>
      <c r="I23" s="10">
        <v>600</v>
      </c>
      <c r="J23" s="12">
        <v>1650000</v>
      </c>
      <c r="K23" s="13">
        <f t="shared" si="0"/>
        <v>2750</v>
      </c>
      <c r="L23" s="14">
        <v>2200000000</v>
      </c>
      <c r="M23" s="13">
        <f t="shared" si="2"/>
        <v>3666666.6666666665</v>
      </c>
      <c r="N23" s="78"/>
    </row>
    <row r="24" spans="1:14" s="15" customFormat="1" ht="17.25" customHeight="1" x14ac:dyDescent="0.25">
      <c r="A24" s="24">
        <v>106</v>
      </c>
      <c r="B24" s="26" t="s">
        <v>4</v>
      </c>
      <c r="C24" s="17" t="s">
        <v>2</v>
      </c>
      <c r="D24" s="17" t="s">
        <v>1</v>
      </c>
      <c r="E24" s="4" t="s">
        <v>5</v>
      </c>
      <c r="F24" s="11"/>
      <c r="G24" s="16" t="s">
        <v>6</v>
      </c>
      <c r="H24" s="16"/>
      <c r="I24" s="10">
        <v>144</v>
      </c>
      <c r="J24" s="12">
        <v>1312500</v>
      </c>
      <c r="K24" s="13">
        <f t="shared" si="0"/>
        <v>9114.5833333333339</v>
      </c>
      <c r="L24" s="14">
        <v>1750000000</v>
      </c>
      <c r="M24" s="13">
        <f t="shared" si="2"/>
        <v>12152777.777777778</v>
      </c>
      <c r="N24" s="78"/>
    </row>
    <row r="25" spans="1:14" s="15" customFormat="1" ht="17.25" customHeight="1" x14ac:dyDescent="0.25">
      <c r="A25" s="24">
        <v>106</v>
      </c>
      <c r="B25" s="26" t="s">
        <v>4</v>
      </c>
      <c r="C25" s="17" t="s">
        <v>2</v>
      </c>
      <c r="D25" s="17" t="s">
        <v>1</v>
      </c>
      <c r="E25" s="4" t="s">
        <v>0</v>
      </c>
      <c r="F25" s="11"/>
      <c r="G25" s="16" t="s">
        <v>3</v>
      </c>
      <c r="H25" s="16"/>
      <c r="I25" s="10">
        <v>20</v>
      </c>
      <c r="J25" s="12">
        <v>1200000</v>
      </c>
      <c r="K25" s="13">
        <f t="shared" si="0"/>
        <v>60000</v>
      </c>
      <c r="L25" s="14">
        <v>1600000000</v>
      </c>
      <c r="M25" s="13">
        <f t="shared" si="2"/>
        <v>80000000</v>
      </c>
      <c r="N25" s="78"/>
    </row>
    <row r="26" spans="1:14" s="15" customFormat="1" ht="17.25" customHeight="1" x14ac:dyDescent="0.25">
      <c r="A26" s="24">
        <v>107</v>
      </c>
      <c r="B26" s="26" t="s">
        <v>4</v>
      </c>
      <c r="C26" s="8" t="s">
        <v>76</v>
      </c>
      <c r="D26" s="8" t="s">
        <v>91</v>
      </c>
      <c r="E26" s="4" t="s">
        <v>382</v>
      </c>
      <c r="F26" s="11" t="s">
        <v>301</v>
      </c>
      <c r="G26" s="19" t="s">
        <v>123</v>
      </c>
      <c r="H26" s="16"/>
      <c r="I26" s="10">
        <v>294</v>
      </c>
      <c r="J26" s="12">
        <v>11250000</v>
      </c>
      <c r="K26" s="13">
        <f t="shared" si="0"/>
        <v>38265.306122448979</v>
      </c>
      <c r="L26" s="14">
        <v>15000000000</v>
      </c>
      <c r="M26" s="13">
        <f t="shared" si="2"/>
        <v>51020408.163265303</v>
      </c>
      <c r="N26" s="78"/>
    </row>
    <row r="27" spans="1:14" s="15" customFormat="1" ht="17.25" customHeight="1" x14ac:dyDescent="0.25">
      <c r="A27" s="24">
        <v>107</v>
      </c>
      <c r="B27" s="26" t="s">
        <v>4</v>
      </c>
      <c r="C27" s="8" t="s">
        <v>76</v>
      </c>
      <c r="D27" s="8" t="s">
        <v>91</v>
      </c>
      <c r="E27" s="4" t="s">
        <v>251</v>
      </c>
      <c r="F27" s="11" t="s">
        <v>302</v>
      </c>
      <c r="G27" s="19" t="s">
        <v>383</v>
      </c>
      <c r="H27" s="16"/>
      <c r="I27" s="10">
        <v>16</v>
      </c>
      <c r="J27" s="12">
        <v>2625000</v>
      </c>
      <c r="K27" s="13">
        <f t="shared" si="0"/>
        <v>164062.5</v>
      </c>
      <c r="L27" s="14">
        <v>3500000000</v>
      </c>
      <c r="M27" s="13">
        <f t="shared" si="2"/>
        <v>218750000</v>
      </c>
      <c r="N27" s="78"/>
    </row>
    <row r="28" spans="1:14" s="15" customFormat="1" ht="17.25" customHeight="1" x14ac:dyDescent="0.25">
      <c r="A28" s="24">
        <v>107</v>
      </c>
      <c r="B28" s="26" t="s">
        <v>4</v>
      </c>
      <c r="C28" s="8" t="s">
        <v>167</v>
      </c>
      <c r="D28" s="8" t="s">
        <v>71</v>
      </c>
      <c r="E28" s="4" t="s">
        <v>384</v>
      </c>
      <c r="F28" s="11" t="s">
        <v>434</v>
      </c>
      <c r="G28" s="19" t="s">
        <v>385</v>
      </c>
      <c r="H28" s="16"/>
      <c r="I28" s="10">
        <v>72</v>
      </c>
      <c r="J28" s="12">
        <v>6033000</v>
      </c>
      <c r="K28" s="13">
        <f t="shared" si="0"/>
        <v>83791.666666666672</v>
      </c>
      <c r="L28" s="14">
        <v>9281538461.5384617</v>
      </c>
      <c r="M28" s="13">
        <f t="shared" si="2"/>
        <v>128910256.41025642</v>
      </c>
      <c r="N28" s="78"/>
    </row>
    <row r="29" spans="1:14" s="15" customFormat="1" ht="17.25" customHeight="1" x14ac:dyDescent="0.25">
      <c r="A29" s="24">
        <v>107</v>
      </c>
      <c r="B29" s="26" t="s">
        <v>4</v>
      </c>
      <c r="C29" s="8" t="s">
        <v>167</v>
      </c>
      <c r="D29" s="8" t="s">
        <v>71</v>
      </c>
      <c r="E29" s="4" t="s">
        <v>92</v>
      </c>
      <c r="F29" s="11" t="s">
        <v>303</v>
      </c>
      <c r="G29" s="19" t="s">
        <v>386</v>
      </c>
      <c r="H29" s="16"/>
      <c r="I29" s="10">
        <v>204</v>
      </c>
      <c r="J29" s="12">
        <v>4826000</v>
      </c>
      <c r="K29" s="13">
        <f t="shared" si="0"/>
        <v>23656.862745098038</v>
      </c>
      <c r="L29" s="14">
        <v>7424615384.6153841</v>
      </c>
      <c r="M29" s="13">
        <f t="shared" si="2"/>
        <v>36395173.453996979</v>
      </c>
      <c r="N29" s="78"/>
    </row>
    <row r="30" spans="1:14" s="15" customFormat="1" ht="17.25" customHeight="1" x14ac:dyDescent="0.25">
      <c r="A30" s="24">
        <v>107</v>
      </c>
      <c r="B30" s="26" t="s">
        <v>4</v>
      </c>
      <c r="C30" s="8" t="s">
        <v>167</v>
      </c>
      <c r="D30" s="8" t="s">
        <v>71</v>
      </c>
      <c r="E30" s="4" t="s">
        <v>93</v>
      </c>
      <c r="F30" s="11">
        <v>4</v>
      </c>
      <c r="G30" s="19" t="s">
        <v>387</v>
      </c>
      <c r="H30" s="16"/>
      <c r="I30" s="10">
        <v>53</v>
      </c>
      <c r="J30" s="12">
        <v>3804000</v>
      </c>
      <c r="K30" s="13">
        <f t="shared" si="0"/>
        <v>71773.584905660377</v>
      </c>
      <c r="L30" s="14">
        <v>5852307692.3076916</v>
      </c>
      <c r="M30" s="13">
        <f t="shared" si="2"/>
        <v>110420899.85486211</v>
      </c>
      <c r="N30" s="78"/>
    </row>
    <row r="31" spans="1:14" s="15" customFormat="1" ht="17.25" customHeight="1" x14ac:dyDescent="0.25">
      <c r="A31" s="24">
        <v>107</v>
      </c>
      <c r="B31" s="26" t="s">
        <v>4</v>
      </c>
      <c r="C31" s="8" t="s">
        <v>167</v>
      </c>
      <c r="D31" s="8" t="s">
        <v>71</v>
      </c>
      <c r="E31" s="4" t="s">
        <v>94</v>
      </c>
      <c r="F31" s="11" t="s">
        <v>304</v>
      </c>
      <c r="G31" s="19" t="s">
        <v>388</v>
      </c>
      <c r="H31" s="16"/>
      <c r="I31" s="10">
        <v>117</v>
      </c>
      <c r="J31" s="12">
        <v>1133000</v>
      </c>
      <c r="K31" s="13">
        <f t="shared" si="0"/>
        <v>9683.7606837606836</v>
      </c>
      <c r="L31" s="14">
        <v>1743076923.0769229</v>
      </c>
      <c r="M31" s="13">
        <f t="shared" si="2"/>
        <v>14898093.35963182</v>
      </c>
      <c r="N31" s="78"/>
    </row>
    <row r="32" spans="1:14" s="15" customFormat="1" ht="17.25" customHeight="1" x14ac:dyDescent="0.25">
      <c r="A32" s="24">
        <v>107</v>
      </c>
      <c r="B32" s="26" t="s">
        <v>32</v>
      </c>
      <c r="C32" s="8" t="s">
        <v>167</v>
      </c>
      <c r="D32" s="8" t="s">
        <v>95</v>
      </c>
      <c r="E32" s="4" t="s">
        <v>96</v>
      </c>
      <c r="F32" s="11" t="s">
        <v>217</v>
      </c>
      <c r="G32" s="19" t="s">
        <v>368</v>
      </c>
      <c r="H32" s="16"/>
      <c r="I32" s="10">
        <v>68</v>
      </c>
      <c r="J32" s="12">
        <v>5777000</v>
      </c>
      <c r="K32" s="13">
        <f t="shared" si="0"/>
        <v>84955.882352941175</v>
      </c>
      <c r="L32" s="14">
        <v>8887692307.6923084</v>
      </c>
      <c r="M32" s="13">
        <f t="shared" si="2"/>
        <v>130701357.46606337</v>
      </c>
      <c r="N32" s="78"/>
    </row>
    <row r="33" spans="1:14" s="15" customFormat="1" ht="17.25" customHeight="1" x14ac:dyDescent="0.25">
      <c r="A33" s="24">
        <v>107</v>
      </c>
      <c r="B33" s="26" t="s">
        <v>32</v>
      </c>
      <c r="C33" s="8" t="s">
        <v>167</v>
      </c>
      <c r="D33" s="8" t="s">
        <v>70</v>
      </c>
      <c r="E33" s="4" t="s">
        <v>69</v>
      </c>
      <c r="F33" s="11" t="s">
        <v>442</v>
      </c>
      <c r="G33" s="19" t="s">
        <v>369</v>
      </c>
      <c r="H33" s="16"/>
      <c r="I33" s="10">
        <v>199</v>
      </c>
      <c r="J33" s="12">
        <v>10904000</v>
      </c>
      <c r="K33" s="13">
        <f t="shared" si="0"/>
        <v>54793.969849246234</v>
      </c>
      <c r="L33" s="14">
        <v>16775384615.384615</v>
      </c>
      <c r="M33" s="13">
        <f t="shared" si="2"/>
        <v>84298415.152686507</v>
      </c>
      <c r="N33" s="78"/>
    </row>
    <row r="34" spans="1:14" s="15" customFormat="1" ht="17.25" customHeight="1" x14ac:dyDescent="0.25">
      <c r="A34" s="24">
        <v>107</v>
      </c>
      <c r="B34" s="26" t="s">
        <v>4</v>
      </c>
      <c r="C34" s="8" t="s">
        <v>73</v>
      </c>
      <c r="D34" s="8" t="s">
        <v>97</v>
      </c>
      <c r="E34" s="4" t="s">
        <v>98</v>
      </c>
      <c r="F34" s="11">
        <v>6</v>
      </c>
      <c r="G34" s="19" t="s">
        <v>124</v>
      </c>
      <c r="H34" s="16"/>
      <c r="I34" s="10">
        <v>30</v>
      </c>
      <c r="J34" s="12">
        <v>446000</v>
      </c>
      <c r="K34" s="13">
        <f t="shared" si="0"/>
        <v>14866.666666666666</v>
      </c>
      <c r="L34" s="14">
        <v>594666666.66666663</v>
      </c>
      <c r="M34" s="13">
        <f t="shared" si="2"/>
        <v>19822222.22222222</v>
      </c>
      <c r="N34" s="78"/>
    </row>
    <row r="35" spans="1:14" s="15" customFormat="1" ht="17.25" customHeight="1" x14ac:dyDescent="0.25">
      <c r="A35" s="24">
        <v>107</v>
      </c>
      <c r="B35" s="26" t="s">
        <v>4</v>
      </c>
      <c r="C35" s="8" t="s">
        <v>73</v>
      </c>
      <c r="D35" s="8" t="s">
        <v>97</v>
      </c>
      <c r="E35" s="4" t="s">
        <v>99</v>
      </c>
      <c r="F35" s="11">
        <v>4</v>
      </c>
      <c r="G35" s="19" t="s">
        <v>125</v>
      </c>
      <c r="H35" s="16"/>
      <c r="I35" s="10">
        <v>16</v>
      </c>
      <c r="J35" s="12">
        <v>993000</v>
      </c>
      <c r="K35" s="13">
        <f t="shared" si="0"/>
        <v>62062.5</v>
      </c>
      <c r="L35" s="14">
        <v>1324000000</v>
      </c>
      <c r="M35" s="13">
        <f t="shared" si="2"/>
        <v>82750000</v>
      </c>
      <c r="N35" s="78"/>
    </row>
    <row r="36" spans="1:14" s="15" customFormat="1" ht="17.25" customHeight="1" x14ac:dyDescent="0.25">
      <c r="A36" s="24">
        <v>107</v>
      </c>
      <c r="B36" s="26" t="s">
        <v>4</v>
      </c>
      <c r="C36" s="8" t="s">
        <v>73</v>
      </c>
      <c r="D36" s="8" t="s">
        <v>97</v>
      </c>
      <c r="E36" s="4" t="s">
        <v>100</v>
      </c>
      <c r="F36" s="11" t="s">
        <v>305</v>
      </c>
      <c r="G36" s="19" t="s">
        <v>126</v>
      </c>
      <c r="H36" s="16"/>
      <c r="I36" s="10">
        <v>10</v>
      </c>
      <c r="J36" s="12">
        <v>1277000</v>
      </c>
      <c r="K36" s="13">
        <f t="shared" si="0"/>
        <v>127700</v>
      </c>
      <c r="L36" s="14">
        <v>1702666666.6666667</v>
      </c>
      <c r="M36" s="13">
        <f t="shared" si="2"/>
        <v>170266666.66666669</v>
      </c>
      <c r="N36" s="78"/>
    </row>
    <row r="37" spans="1:14" s="15" customFormat="1" ht="17.25" customHeight="1" x14ac:dyDescent="0.25">
      <c r="A37" s="24">
        <v>107</v>
      </c>
      <c r="B37" s="26" t="s">
        <v>4</v>
      </c>
      <c r="C37" s="8" t="s">
        <v>73</v>
      </c>
      <c r="D37" s="8" t="s">
        <v>97</v>
      </c>
      <c r="E37" s="4" t="s">
        <v>101</v>
      </c>
      <c r="F37" s="11">
        <v>1</v>
      </c>
      <c r="G37" s="19" t="s">
        <v>127</v>
      </c>
      <c r="H37" s="16"/>
      <c r="I37" s="10">
        <v>20</v>
      </c>
      <c r="J37" s="12">
        <v>900000</v>
      </c>
      <c r="K37" s="13">
        <f t="shared" si="0"/>
        <v>45000</v>
      </c>
      <c r="L37" s="14">
        <v>1200000000</v>
      </c>
      <c r="M37" s="13">
        <f t="shared" si="2"/>
        <v>60000000</v>
      </c>
      <c r="N37" s="78"/>
    </row>
    <row r="38" spans="1:14" s="15" customFormat="1" ht="17.25" customHeight="1" x14ac:dyDescent="0.25">
      <c r="A38" s="24">
        <v>107</v>
      </c>
      <c r="B38" s="26" t="s">
        <v>4</v>
      </c>
      <c r="C38" s="8" t="s">
        <v>73</v>
      </c>
      <c r="D38" s="8" t="s">
        <v>97</v>
      </c>
      <c r="E38" s="4" t="s">
        <v>102</v>
      </c>
      <c r="F38" s="11">
        <v>2</v>
      </c>
      <c r="G38" s="19" t="s">
        <v>128</v>
      </c>
      <c r="H38" s="16"/>
      <c r="I38" s="10">
        <v>18</v>
      </c>
      <c r="J38" s="12">
        <v>770000</v>
      </c>
      <c r="K38" s="13">
        <f t="shared" si="0"/>
        <v>42777.777777777781</v>
      </c>
      <c r="L38" s="14">
        <v>1026666666.6666666</v>
      </c>
      <c r="M38" s="13">
        <f t="shared" si="2"/>
        <v>57037037.037037037</v>
      </c>
      <c r="N38" s="78"/>
    </row>
    <row r="39" spans="1:14" s="15" customFormat="1" ht="17.25" customHeight="1" x14ac:dyDescent="0.25">
      <c r="A39" s="24">
        <v>107</v>
      </c>
      <c r="B39" s="26" t="s">
        <v>4</v>
      </c>
      <c r="C39" s="8" t="s">
        <v>73</v>
      </c>
      <c r="D39" s="8" t="s">
        <v>97</v>
      </c>
      <c r="E39" s="4" t="s">
        <v>103</v>
      </c>
      <c r="F39" s="11" t="s">
        <v>306</v>
      </c>
      <c r="G39" s="19" t="s">
        <v>129</v>
      </c>
      <c r="H39" s="16"/>
      <c r="I39" s="10">
        <v>75</v>
      </c>
      <c r="J39" s="12">
        <v>454000</v>
      </c>
      <c r="K39" s="13">
        <f t="shared" si="0"/>
        <v>6053.333333333333</v>
      </c>
      <c r="L39" s="14">
        <v>605333333.33333337</v>
      </c>
      <c r="M39" s="13">
        <f t="shared" si="2"/>
        <v>8071111.1111111119</v>
      </c>
      <c r="N39" s="78"/>
    </row>
    <row r="40" spans="1:14" s="15" customFormat="1" ht="17.25" customHeight="1" x14ac:dyDescent="0.25">
      <c r="A40" s="24">
        <v>107</v>
      </c>
      <c r="B40" s="26" t="s">
        <v>32</v>
      </c>
      <c r="C40" s="8" t="s">
        <v>77</v>
      </c>
      <c r="D40" s="8" t="s">
        <v>104</v>
      </c>
      <c r="E40" s="4" t="s">
        <v>105</v>
      </c>
      <c r="F40" s="11" t="s">
        <v>187</v>
      </c>
      <c r="G40" s="19" t="s">
        <v>130</v>
      </c>
      <c r="H40" s="16"/>
      <c r="I40" s="10">
        <v>290</v>
      </c>
      <c r="J40" s="12">
        <v>3420000</v>
      </c>
      <c r="K40" s="13">
        <f t="shared" si="0"/>
        <v>11793.103448275862</v>
      </c>
      <c r="L40" s="14">
        <v>4560000000</v>
      </c>
      <c r="M40" s="13">
        <f t="shared" si="2"/>
        <v>15724137.931034483</v>
      </c>
      <c r="N40" s="78"/>
    </row>
    <row r="41" spans="1:14" s="15" customFormat="1" ht="17.25" customHeight="1" x14ac:dyDescent="0.25">
      <c r="A41" s="24">
        <v>107</v>
      </c>
      <c r="B41" s="26" t="s">
        <v>32</v>
      </c>
      <c r="C41" s="8" t="s">
        <v>77</v>
      </c>
      <c r="D41" s="8" t="s">
        <v>106</v>
      </c>
      <c r="E41" s="4" t="s">
        <v>389</v>
      </c>
      <c r="F41" s="11" t="s">
        <v>307</v>
      </c>
      <c r="G41" s="19" t="s">
        <v>390</v>
      </c>
      <c r="H41" s="16"/>
      <c r="I41" s="10">
        <v>80</v>
      </c>
      <c r="J41" s="12">
        <v>3420000</v>
      </c>
      <c r="K41" s="13">
        <f t="shared" si="0"/>
        <v>42750</v>
      </c>
      <c r="L41" s="14">
        <v>4560000000</v>
      </c>
      <c r="M41" s="13">
        <f t="shared" si="2"/>
        <v>57000000</v>
      </c>
      <c r="N41" s="78"/>
    </row>
    <row r="42" spans="1:14" s="15" customFormat="1" ht="17.25" customHeight="1" x14ac:dyDescent="0.25">
      <c r="A42" s="24">
        <v>107</v>
      </c>
      <c r="B42" s="26" t="s">
        <v>4</v>
      </c>
      <c r="C42" s="8" t="s">
        <v>77</v>
      </c>
      <c r="D42" s="8" t="s">
        <v>108</v>
      </c>
      <c r="E42" s="4" t="s">
        <v>391</v>
      </c>
      <c r="F42" s="11" t="s">
        <v>308</v>
      </c>
      <c r="G42" s="19" t="s">
        <v>392</v>
      </c>
      <c r="H42" s="16"/>
      <c r="I42" s="10">
        <v>67</v>
      </c>
      <c r="J42" s="12">
        <v>1493000</v>
      </c>
      <c r="K42" s="13">
        <f t="shared" si="0"/>
        <v>22283.582089552237</v>
      </c>
      <c r="L42" s="14">
        <v>1990666666.6666667</v>
      </c>
      <c r="M42" s="13">
        <f t="shared" si="2"/>
        <v>29711442.786069654</v>
      </c>
      <c r="N42" s="78"/>
    </row>
    <row r="43" spans="1:14" s="15" customFormat="1" ht="17.25" customHeight="1" x14ac:dyDescent="0.25">
      <c r="A43" s="24">
        <v>107</v>
      </c>
      <c r="B43" s="26" t="s">
        <v>4</v>
      </c>
      <c r="C43" s="8" t="s">
        <v>77</v>
      </c>
      <c r="D43" s="8" t="s">
        <v>109</v>
      </c>
      <c r="E43" s="4" t="s">
        <v>393</v>
      </c>
      <c r="F43" s="11" t="s">
        <v>302</v>
      </c>
      <c r="G43" s="19" t="s">
        <v>394</v>
      </c>
      <c r="H43" s="16"/>
      <c r="I43" s="10">
        <v>53</v>
      </c>
      <c r="J43" s="12">
        <v>1703000</v>
      </c>
      <c r="K43" s="13">
        <f t="shared" si="0"/>
        <v>32132.075471698114</v>
      </c>
      <c r="L43" s="14">
        <v>2270666666.6666665</v>
      </c>
      <c r="M43" s="13">
        <f t="shared" si="2"/>
        <v>42842767.295597479</v>
      </c>
      <c r="N43" s="78"/>
    </row>
    <row r="44" spans="1:14" s="15" customFormat="1" ht="17.25" customHeight="1" x14ac:dyDescent="0.25">
      <c r="A44" s="24">
        <v>107</v>
      </c>
      <c r="B44" s="26" t="s">
        <v>4</v>
      </c>
      <c r="C44" s="8" t="s">
        <v>77</v>
      </c>
      <c r="D44" s="8" t="s">
        <v>109</v>
      </c>
      <c r="E44" s="4" t="s">
        <v>110</v>
      </c>
      <c r="F44" s="11" t="s">
        <v>309</v>
      </c>
      <c r="G44" s="19" t="s">
        <v>395</v>
      </c>
      <c r="H44" s="16"/>
      <c r="I44" s="10">
        <v>38</v>
      </c>
      <c r="J44" s="12">
        <v>1170000</v>
      </c>
      <c r="K44" s="13">
        <f t="shared" si="0"/>
        <v>30789.473684210527</v>
      </c>
      <c r="L44" s="14">
        <v>1560000000</v>
      </c>
      <c r="M44" s="13">
        <f t="shared" si="2"/>
        <v>41052631.578947365</v>
      </c>
      <c r="N44" s="78"/>
    </row>
    <row r="45" spans="1:14" s="15" customFormat="1" ht="17.25" customHeight="1" x14ac:dyDescent="0.25">
      <c r="A45" s="24">
        <v>107</v>
      </c>
      <c r="B45" s="26" t="s">
        <v>4</v>
      </c>
      <c r="C45" s="8" t="s">
        <v>77</v>
      </c>
      <c r="D45" s="8" t="s">
        <v>109</v>
      </c>
      <c r="E45" s="4" t="s">
        <v>110</v>
      </c>
      <c r="F45" s="11" t="s">
        <v>306</v>
      </c>
      <c r="G45" s="19" t="s">
        <v>396</v>
      </c>
      <c r="H45" s="16"/>
      <c r="I45" s="10">
        <v>36</v>
      </c>
      <c r="J45" s="12">
        <v>1373000</v>
      </c>
      <c r="K45" s="13">
        <f t="shared" si="0"/>
        <v>38138.888888888891</v>
      </c>
      <c r="L45" s="14">
        <v>1830666666.6666667</v>
      </c>
      <c r="M45" s="13">
        <f t="shared" si="2"/>
        <v>50851851.851851851</v>
      </c>
      <c r="N45" s="78"/>
    </row>
    <row r="46" spans="1:14" s="15" customFormat="1" ht="17.25" customHeight="1" x14ac:dyDescent="0.25">
      <c r="A46" s="24">
        <v>107</v>
      </c>
      <c r="B46" s="26" t="s">
        <v>4</v>
      </c>
      <c r="C46" s="8" t="s">
        <v>77</v>
      </c>
      <c r="D46" s="8" t="s">
        <v>109</v>
      </c>
      <c r="E46" s="4" t="s">
        <v>110</v>
      </c>
      <c r="F46" s="11" t="s">
        <v>310</v>
      </c>
      <c r="G46" s="19" t="s">
        <v>397</v>
      </c>
      <c r="H46" s="16"/>
      <c r="I46" s="10">
        <v>49</v>
      </c>
      <c r="J46" s="12">
        <v>1328000</v>
      </c>
      <c r="K46" s="13">
        <f t="shared" si="0"/>
        <v>27102.040816326531</v>
      </c>
      <c r="L46" s="14">
        <v>1770666666.6666667</v>
      </c>
      <c r="M46" s="13">
        <f t="shared" si="2"/>
        <v>36136054.42176871</v>
      </c>
      <c r="N46" s="78"/>
    </row>
    <row r="47" spans="1:14" s="15" customFormat="1" ht="17.25" customHeight="1" x14ac:dyDescent="0.25">
      <c r="A47" s="24">
        <v>107</v>
      </c>
      <c r="B47" s="26" t="s">
        <v>4</v>
      </c>
      <c r="C47" s="8" t="s">
        <v>77</v>
      </c>
      <c r="D47" s="8" t="s">
        <v>109</v>
      </c>
      <c r="E47" s="4" t="s">
        <v>110</v>
      </c>
      <c r="F47" s="11" t="s">
        <v>310</v>
      </c>
      <c r="G47" s="19" t="s">
        <v>398</v>
      </c>
      <c r="H47" s="16"/>
      <c r="I47" s="10">
        <v>48</v>
      </c>
      <c r="J47" s="12">
        <v>2258000</v>
      </c>
      <c r="K47" s="13">
        <f t="shared" si="0"/>
        <v>47041.666666666664</v>
      </c>
      <c r="L47" s="14">
        <v>3010666666.6666665</v>
      </c>
      <c r="M47" s="13">
        <f t="shared" si="2"/>
        <v>62722222.222222216</v>
      </c>
      <c r="N47" s="78"/>
    </row>
    <row r="48" spans="1:14" s="68" customFormat="1" ht="17.25" customHeight="1" x14ac:dyDescent="0.25">
      <c r="A48" s="57">
        <v>107</v>
      </c>
      <c r="B48" s="58" t="s">
        <v>4</v>
      </c>
      <c r="C48" s="61" t="s">
        <v>16</v>
      </c>
      <c r="D48" s="61" t="s">
        <v>111</v>
      </c>
      <c r="E48" s="62" t="s">
        <v>112</v>
      </c>
      <c r="F48" s="63" t="s">
        <v>364</v>
      </c>
      <c r="G48" s="59" t="s">
        <v>131</v>
      </c>
      <c r="H48" s="60"/>
      <c r="I48" s="64">
        <v>7</v>
      </c>
      <c r="J48" s="65">
        <v>1500</v>
      </c>
      <c r="K48" s="66">
        <f t="shared" si="0"/>
        <v>214.28571428571428</v>
      </c>
      <c r="L48" s="67">
        <f t="shared" ref="L48" si="3">J48/0.75</f>
        <v>2000</v>
      </c>
      <c r="M48" s="66">
        <f t="shared" si="2"/>
        <v>285.71428571428572</v>
      </c>
      <c r="N48" s="68" t="s">
        <v>300</v>
      </c>
    </row>
    <row r="49" spans="1:15" s="15" customFormat="1" ht="17.25" customHeight="1" x14ac:dyDescent="0.25">
      <c r="A49" s="24">
        <v>107</v>
      </c>
      <c r="B49" s="26" t="s">
        <v>4</v>
      </c>
      <c r="C49" s="8" t="s">
        <v>16</v>
      </c>
      <c r="D49" s="8" t="s">
        <v>113</v>
      </c>
      <c r="E49" s="4" t="s">
        <v>114</v>
      </c>
      <c r="F49" s="11">
        <v>9</v>
      </c>
      <c r="G49" s="19" t="s">
        <v>132</v>
      </c>
      <c r="H49" s="16"/>
      <c r="I49" s="10">
        <v>18</v>
      </c>
      <c r="J49" s="12">
        <v>2625000</v>
      </c>
      <c r="K49" s="13">
        <f t="shared" ref="K49:K80" si="4">J49/I49</f>
        <v>145833.33333333334</v>
      </c>
      <c r="L49" s="14">
        <v>3500000</v>
      </c>
      <c r="M49" s="13">
        <f t="shared" ref="M49:M112" si="5">L49/I49</f>
        <v>194444.44444444444</v>
      </c>
      <c r="N49" s="79"/>
    </row>
    <row r="50" spans="1:15" s="15" customFormat="1" ht="17.25" customHeight="1" x14ac:dyDescent="0.25">
      <c r="A50" s="24">
        <v>107</v>
      </c>
      <c r="B50" s="26" t="s">
        <v>4</v>
      </c>
      <c r="C50" s="8" t="s">
        <v>16</v>
      </c>
      <c r="D50" s="8" t="s">
        <v>115</v>
      </c>
      <c r="E50" s="4" t="s">
        <v>116</v>
      </c>
      <c r="F50" s="11" t="s">
        <v>311</v>
      </c>
      <c r="G50" s="19" t="s">
        <v>133</v>
      </c>
      <c r="H50" s="16"/>
      <c r="I50" s="10">
        <v>100</v>
      </c>
      <c r="J50" s="12">
        <v>3900000</v>
      </c>
      <c r="K50" s="13">
        <f t="shared" si="4"/>
        <v>39000</v>
      </c>
      <c r="L50" s="14">
        <v>5200000</v>
      </c>
      <c r="M50" s="80">
        <f t="shared" si="5"/>
        <v>52000</v>
      </c>
      <c r="N50" s="79"/>
      <c r="O50" s="81"/>
    </row>
    <row r="51" spans="1:15" s="15" customFormat="1" ht="17.25" customHeight="1" x14ac:dyDescent="0.25">
      <c r="A51" s="24">
        <v>107</v>
      </c>
      <c r="B51" s="26" t="s">
        <v>4</v>
      </c>
      <c r="C51" s="8" t="s">
        <v>16</v>
      </c>
      <c r="D51" s="8" t="s">
        <v>117</v>
      </c>
      <c r="E51" s="4" t="s">
        <v>118</v>
      </c>
      <c r="F51" s="11" t="s">
        <v>312</v>
      </c>
      <c r="G51" s="19" t="s">
        <v>134</v>
      </c>
      <c r="H51" s="16"/>
      <c r="I51" s="10">
        <v>180</v>
      </c>
      <c r="J51" s="12">
        <v>1125000</v>
      </c>
      <c r="K51" s="13">
        <f t="shared" si="4"/>
        <v>6250</v>
      </c>
      <c r="L51" s="14">
        <v>1500000</v>
      </c>
      <c r="M51" s="80">
        <f t="shared" si="5"/>
        <v>8333.3333333333339</v>
      </c>
      <c r="N51" s="79"/>
      <c r="O51" s="81"/>
    </row>
    <row r="52" spans="1:15" s="15" customFormat="1" ht="17.25" customHeight="1" x14ac:dyDescent="0.25">
      <c r="A52" s="24">
        <v>107</v>
      </c>
      <c r="B52" s="26" t="s">
        <v>4</v>
      </c>
      <c r="C52" s="8" t="s">
        <v>16</v>
      </c>
      <c r="D52" s="8" t="s">
        <v>119</v>
      </c>
      <c r="E52" s="4" t="s">
        <v>120</v>
      </c>
      <c r="F52" s="11" t="s">
        <v>302</v>
      </c>
      <c r="G52" s="19" t="s">
        <v>135</v>
      </c>
      <c r="H52" s="16"/>
      <c r="I52" s="10">
        <v>95</v>
      </c>
      <c r="J52" s="12">
        <v>750000</v>
      </c>
      <c r="K52" s="13">
        <f t="shared" si="4"/>
        <v>7894.7368421052633</v>
      </c>
      <c r="L52" s="14">
        <v>1000000</v>
      </c>
      <c r="M52" s="80">
        <f t="shared" si="5"/>
        <v>10526.315789473685</v>
      </c>
      <c r="N52" s="79"/>
      <c r="O52" s="81"/>
    </row>
    <row r="53" spans="1:15" s="15" customFormat="1" ht="17.25" customHeight="1" x14ac:dyDescent="0.25">
      <c r="A53" s="24">
        <v>107</v>
      </c>
      <c r="B53" s="26" t="s">
        <v>4</v>
      </c>
      <c r="C53" s="8" t="s">
        <v>16</v>
      </c>
      <c r="D53" s="8" t="s">
        <v>121</v>
      </c>
      <c r="E53" s="4" t="s">
        <v>122</v>
      </c>
      <c r="F53" s="11" t="s">
        <v>313</v>
      </c>
      <c r="G53" s="19" t="s">
        <v>136</v>
      </c>
      <c r="H53" s="16"/>
      <c r="I53" s="10">
        <v>13</v>
      </c>
      <c r="J53" s="12">
        <v>1725000</v>
      </c>
      <c r="K53" s="13">
        <f t="shared" si="4"/>
        <v>132692.30769230769</v>
      </c>
      <c r="L53" s="14">
        <v>2300000</v>
      </c>
      <c r="M53" s="80">
        <f t="shared" si="5"/>
        <v>176923.07692307694</v>
      </c>
      <c r="N53" s="79"/>
      <c r="O53" s="81"/>
    </row>
    <row r="54" spans="1:15" s="15" customFormat="1" ht="17.25" customHeight="1" x14ac:dyDescent="0.25">
      <c r="A54" s="24">
        <v>107</v>
      </c>
      <c r="B54" s="26" t="s">
        <v>4</v>
      </c>
      <c r="C54" s="8" t="s">
        <v>16</v>
      </c>
      <c r="D54" s="8" t="s">
        <v>121</v>
      </c>
      <c r="E54" s="4" t="s">
        <v>122</v>
      </c>
      <c r="F54" s="11">
        <v>25</v>
      </c>
      <c r="G54" s="19" t="s">
        <v>137</v>
      </c>
      <c r="H54" s="16"/>
      <c r="I54" s="10">
        <v>65</v>
      </c>
      <c r="J54" s="12">
        <v>1875000</v>
      </c>
      <c r="K54" s="13">
        <f t="shared" si="4"/>
        <v>28846.153846153848</v>
      </c>
      <c r="L54" s="14">
        <v>2500000</v>
      </c>
      <c r="M54" s="80">
        <f t="shared" si="5"/>
        <v>38461.538461538461</v>
      </c>
      <c r="N54" s="79"/>
      <c r="O54" s="81"/>
    </row>
    <row r="55" spans="1:15" s="15" customFormat="1" ht="17.25" customHeight="1" x14ac:dyDescent="0.25">
      <c r="A55" s="24">
        <v>108</v>
      </c>
      <c r="B55" s="26" t="s">
        <v>32</v>
      </c>
      <c r="C55" s="8" t="s">
        <v>88</v>
      </c>
      <c r="D55" s="8" t="s">
        <v>163</v>
      </c>
      <c r="E55" s="4" t="s">
        <v>164</v>
      </c>
      <c r="F55" s="11"/>
      <c r="G55" s="19" t="s">
        <v>370</v>
      </c>
      <c r="H55" s="16"/>
      <c r="I55" s="10">
        <v>202</v>
      </c>
      <c r="J55" s="12">
        <v>7797000</v>
      </c>
      <c r="K55" s="13">
        <f t="shared" si="4"/>
        <v>38599.009900990102</v>
      </c>
      <c r="L55" s="14">
        <v>11300000</v>
      </c>
      <c r="M55" s="80">
        <f t="shared" si="5"/>
        <v>55940.594059405943</v>
      </c>
      <c r="N55" s="79"/>
      <c r="O55" s="81"/>
    </row>
    <row r="56" spans="1:15" s="15" customFormat="1" ht="17.25" customHeight="1" x14ac:dyDescent="0.25">
      <c r="A56" s="24">
        <v>108</v>
      </c>
      <c r="B56" s="26" t="s">
        <v>32</v>
      </c>
      <c r="C56" s="8" t="s">
        <v>76</v>
      </c>
      <c r="D56" s="8" t="s">
        <v>165</v>
      </c>
      <c r="E56" s="4" t="s">
        <v>166</v>
      </c>
      <c r="F56" s="11">
        <v>8</v>
      </c>
      <c r="G56" s="19" t="s">
        <v>371</v>
      </c>
      <c r="H56" s="16"/>
      <c r="I56" s="10">
        <v>33</v>
      </c>
      <c r="J56" s="12">
        <v>3003000</v>
      </c>
      <c r="K56" s="13">
        <f t="shared" si="4"/>
        <v>91000</v>
      </c>
      <c r="L56" s="14">
        <v>4004000</v>
      </c>
      <c r="M56" s="80">
        <f t="shared" si="5"/>
        <v>121333.33333333333</v>
      </c>
      <c r="N56" s="79"/>
      <c r="O56" s="81"/>
    </row>
    <row r="57" spans="1:15" s="15" customFormat="1" ht="17.25" customHeight="1" x14ac:dyDescent="0.25">
      <c r="A57" s="24">
        <v>108</v>
      </c>
      <c r="B57" s="26" t="s">
        <v>4</v>
      </c>
      <c r="C57" s="8" t="s">
        <v>167</v>
      </c>
      <c r="D57" s="8" t="s">
        <v>71</v>
      </c>
      <c r="E57" s="4" t="s">
        <v>94</v>
      </c>
      <c r="F57" s="11" t="s">
        <v>168</v>
      </c>
      <c r="G57" s="19" t="s">
        <v>372</v>
      </c>
      <c r="H57" s="16"/>
      <c r="I57" s="10">
        <v>109</v>
      </c>
      <c r="J57" s="12">
        <v>5070000</v>
      </c>
      <c r="K57" s="13">
        <f t="shared" si="4"/>
        <v>46513.761467889912</v>
      </c>
      <c r="L57" s="14">
        <v>7800000</v>
      </c>
      <c r="M57" s="80">
        <f t="shared" si="5"/>
        <v>71559.633027522941</v>
      </c>
      <c r="N57" s="79"/>
      <c r="O57" s="81"/>
    </row>
    <row r="58" spans="1:15" s="15" customFormat="1" ht="17.25" customHeight="1" x14ac:dyDescent="0.25">
      <c r="A58" s="33">
        <v>108</v>
      </c>
      <c r="B58" s="34" t="s">
        <v>4</v>
      </c>
      <c r="C58" s="36" t="s">
        <v>167</v>
      </c>
      <c r="D58" s="36" t="s">
        <v>71</v>
      </c>
      <c r="E58" s="37" t="s">
        <v>92</v>
      </c>
      <c r="F58" s="38"/>
      <c r="G58" s="35" t="s">
        <v>373</v>
      </c>
      <c r="H58" s="16"/>
      <c r="I58" s="39">
        <v>65</v>
      </c>
      <c r="J58" s="40">
        <v>4188000</v>
      </c>
      <c r="K58" s="41">
        <f t="shared" si="4"/>
        <v>64430.769230769234</v>
      </c>
      <c r="L58" s="42">
        <v>6443000</v>
      </c>
      <c r="M58" s="82">
        <f t="shared" si="5"/>
        <v>99123.076923076922</v>
      </c>
      <c r="N58" s="79"/>
      <c r="O58" s="81"/>
    </row>
    <row r="59" spans="1:15" s="15" customFormat="1" ht="17.25" customHeight="1" x14ac:dyDescent="0.25">
      <c r="A59" s="24">
        <v>108</v>
      </c>
      <c r="B59" s="26" t="s">
        <v>4</v>
      </c>
      <c r="C59" s="8" t="s">
        <v>167</v>
      </c>
      <c r="D59" s="8" t="s">
        <v>71</v>
      </c>
      <c r="E59" s="4" t="s">
        <v>169</v>
      </c>
      <c r="F59" s="11">
        <v>4</v>
      </c>
      <c r="G59" s="19" t="s">
        <v>374</v>
      </c>
      <c r="H59" s="16"/>
      <c r="I59" s="10">
        <v>92</v>
      </c>
      <c r="J59" s="12">
        <v>12610000</v>
      </c>
      <c r="K59" s="13">
        <f t="shared" si="4"/>
        <v>137065.21739130435</v>
      </c>
      <c r="L59" s="14">
        <v>19400000</v>
      </c>
      <c r="M59" s="80">
        <f t="shared" si="5"/>
        <v>210869.5652173913</v>
      </c>
      <c r="N59" s="79"/>
      <c r="O59" s="81"/>
    </row>
    <row r="60" spans="1:15" s="15" customFormat="1" ht="17.25" customHeight="1" x14ac:dyDescent="0.25">
      <c r="A60" s="24">
        <v>108</v>
      </c>
      <c r="B60" s="26" t="s">
        <v>4</v>
      </c>
      <c r="C60" s="8" t="s">
        <v>167</v>
      </c>
      <c r="D60" s="8" t="s">
        <v>71</v>
      </c>
      <c r="E60" s="4" t="s">
        <v>170</v>
      </c>
      <c r="F60" s="11"/>
      <c r="G60" s="19" t="s">
        <v>375</v>
      </c>
      <c r="H60" s="16"/>
      <c r="I60" s="10">
        <v>45</v>
      </c>
      <c r="J60" s="12">
        <v>11115000</v>
      </c>
      <c r="K60" s="13">
        <f t="shared" si="4"/>
        <v>247000</v>
      </c>
      <c r="L60" s="14">
        <v>17100000</v>
      </c>
      <c r="M60" s="80">
        <f t="shared" si="5"/>
        <v>380000</v>
      </c>
      <c r="N60" s="79"/>
      <c r="O60" s="81"/>
    </row>
    <row r="61" spans="1:15" s="15" customFormat="1" ht="17.25" customHeight="1" x14ac:dyDescent="0.25">
      <c r="A61" s="24">
        <v>108</v>
      </c>
      <c r="B61" s="26" t="s">
        <v>4</v>
      </c>
      <c r="C61" s="8" t="s">
        <v>167</v>
      </c>
      <c r="D61" s="8" t="s">
        <v>71</v>
      </c>
      <c r="E61" s="4" t="s">
        <v>170</v>
      </c>
      <c r="F61" s="11"/>
      <c r="G61" s="19" t="s">
        <v>376</v>
      </c>
      <c r="H61" s="16"/>
      <c r="I61" s="10">
        <v>32</v>
      </c>
      <c r="J61" s="12">
        <v>10660000</v>
      </c>
      <c r="K61" s="13">
        <f t="shared" si="4"/>
        <v>333125</v>
      </c>
      <c r="L61" s="14">
        <v>16400000</v>
      </c>
      <c r="M61" s="80">
        <f t="shared" si="5"/>
        <v>512500</v>
      </c>
      <c r="N61" s="79"/>
      <c r="O61" s="81"/>
    </row>
    <row r="62" spans="1:15" s="15" customFormat="1" ht="17.25" customHeight="1" x14ac:dyDescent="0.25">
      <c r="A62" s="24">
        <v>108</v>
      </c>
      <c r="B62" s="26" t="s">
        <v>4</v>
      </c>
      <c r="C62" s="8" t="s">
        <v>167</v>
      </c>
      <c r="D62" s="8" t="s">
        <v>71</v>
      </c>
      <c r="E62" s="4" t="s">
        <v>93</v>
      </c>
      <c r="F62" s="11">
        <v>1</v>
      </c>
      <c r="G62" s="19" t="s">
        <v>377</v>
      </c>
      <c r="H62" s="16"/>
      <c r="I62" s="10">
        <v>61</v>
      </c>
      <c r="J62" s="12">
        <v>4095000</v>
      </c>
      <c r="K62" s="13">
        <f t="shared" si="4"/>
        <v>67131.147540983613</v>
      </c>
      <c r="L62" s="14">
        <v>6300000</v>
      </c>
      <c r="M62" s="80">
        <f t="shared" si="5"/>
        <v>103278.68852459016</v>
      </c>
      <c r="N62" s="79"/>
      <c r="O62" s="81"/>
    </row>
    <row r="63" spans="1:15" s="56" customFormat="1" ht="17.25" customHeight="1" x14ac:dyDescent="0.25">
      <c r="A63" s="46">
        <v>108</v>
      </c>
      <c r="B63" s="47" t="s">
        <v>4</v>
      </c>
      <c r="C63" s="49" t="s">
        <v>56</v>
      </c>
      <c r="D63" s="49" t="s">
        <v>82</v>
      </c>
      <c r="E63" s="50" t="s">
        <v>171</v>
      </c>
      <c r="F63" s="51">
        <v>9</v>
      </c>
      <c r="G63" s="48" t="s">
        <v>378</v>
      </c>
      <c r="H63" s="16"/>
      <c r="I63" s="52">
        <v>153</v>
      </c>
      <c r="J63" s="53">
        <v>1668500</v>
      </c>
      <c r="K63" s="54">
        <f t="shared" si="4"/>
        <v>10905.228758169935</v>
      </c>
      <c r="L63" s="55">
        <v>2350000</v>
      </c>
      <c r="M63" s="83">
        <f t="shared" si="5"/>
        <v>15359.477124183006</v>
      </c>
      <c r="N63" s="79"/>
      <c r="O63" s="81"/>
    </row>
    <row r="64" spans="1:15" s="15" customFormat="1" ht="17.25" customHeight="1" x14ac:dyDescent="0.25">
      <c r="A64" s="24">
        <v>108</v>
      </c>
      <c r="B64" s="26" t="s">
        <v>4</v>
      </c>
      <c r="C64" s="8" t="s">
        <v>56</v>
      </c>
      <c r="D64" s="8" t="s">
        <v>82</v>
      </c>
      <c r="E64" s="4" t="s">
        <v>81</v>
      </c>
      <c r="F64" s="11" t="s">
        <v>172</v>
      </c>
      <c r="G64" s="19" t="s">
        <v>379</v>
      </c>
      <c r="H64" s="16"/>
      <c r="I64" s="10">
        <v>119</v>
      </c>
      <c r="J64" s="12">
        <v>1145200</v>
      </c>
      <c r="K64" s="13">
        <f t="shared" si="4"/>
        <v>9623.5294117647063</v>
      </c>
      <c r="L64" s="14">
        <v>1613000</v>
      </c>
      <c r="M64" s="80">
        <f t="shared" si="5"/>
        <v>13554.621848739496</v>
      </c>
      <c r="N64" s="79"/>
      <c r="O64" s="81"/>
    </row>
    <row r="65" spans="1:15" s="15" customFormat="1" ht="17.25" customHeight="1" x14ac:dyDescent="0.25">
      <c r="A65" s="24">
        <v>108</v>
      </c>
      <c r="B65" s="26" t="s">
        <v>32</v>
      </c>
      <c r="C65" s="8" t="s">
        <v>56</v>
      </c>
      <c r="D65" s="8" t="s">
        <v>79</v>
      </c>
      <c r="E65" s="4" t="s">
        <v>173</v>
      </c>
      <c r="F65" s="11"/>
      <c r="G65" s="19" t="s">
        <v>380</v>
      </c>
      <c r="H65" s="16"/>
      <c r="I65" s="10">
        <v>33</v>
      </c>
      <c r="J65" s="12">
        <v>4008000</v>
      </c>
      <c r="K65" s="13">
        <f t="shared" si="4"/>
        <v>121454.54545454546</v>
      </c>
      <c r="L65" s="14">
        <v>5645000</v>
      </c>
      <c r="M65" s="80">
        <f t="shared" si="5"/>
        <v>171060.60606060605</v>
      </c>
      <c r="N65" s="79"/>
      <c r="O65" s="81"/>
    </row>
    <row r="66" spans="1:15" s="15" customFormat="1" ht="17.25" customHeight="1" x14ac:dyDescent="0.25">
      <c r="A66" s="24">
        <v>108</v>
      </c>
      <c r="B66" s="26" t="s">
        <v>4</v>
      </c>
      <c r="C66" s="8" t="s">
        <v>73</v>
      </c>
      <c r="D66" s="8" t="s">
        <v>97</v>
      </c>
      <c r="E66" s="4" t="s">
        <v>101</v>
      </c>
      <c r="F66" s="11">
        <v>2</v>
      </c>
      <c r="G66" s="19" t="s">
        <v>381</v>
      </c>
      <c r="H66" s="16"/>
      <c r="I66" s="10">
        <v>12</v>
      </c>
      <c r="J66" s="12">
        <v>1908000</v>
      </c>
      <c r="K66" s="13">
        <f t="shared" si="4"/>
        <v>159000</v>
      </c>
      <c r="L66" s="14">
        <v>2544000</v>
      </c>
      <c r="M66" s="80">
        <f t="shared" si="5"/>
        <v>212000</v>
      </c>
      <c r="N66" s="79"/>
      <c r="O66" s="81"/>
    </row>
    <row r="67" spans="1:15" s="15" customFormat="1" ht="17.25" customHeight="1" x14ac:dyDescent="0.25">
      <c r="A67" s="24">
        <v>108</v>
      </c>
      <c r="B67" s="26" t="s">
        <v>4</v>
      </c>
      <c r="C67" s="8" t="s">
        <v>73</v>
      </c>
      <c r="D67" s="8" t="s">
        <v>97</v>
      </c>
      <c r="E67" s="4" t="s">
        <v>174</v>
      </c>
      <c r="F67" s="11">
        <v>4</v>
      </c>
      <c r="G67" s="19" t="s">
        <v>138</v>
      </c>
      <c r="H67" s="16"/>
      <c r="I67" s="10">
        <v>43</v>
      </c>
      <c r="J67" s="12">
        <v>1384500</v>
      </c>
      <c r="K67" s="13">
        <f t="shared" si="4"/>
        <v>32197.674418604653</v>
      </c>
      <c r="L67" s="14">
        <v>1846000</v>
      </c>
      <c r="M67" s="80">
        <f t="shared" si="5"/>
        <v>42930.232558139534</v>
      </c>
      <c r="N67" s="79"/>
      <c r="O67" s="81"/>
    </row>
    <row r="68" spans="1:15" s="15" customFormat="1" ht="17.25" customHeight="1" x14ac:dyDescent="0.25">
      <c r="A68" s="24">
        <v>108</v>
      </c>
      <c r="B68" s="26" t="s">
        <v>4</v>
      </c>
      <c r="C68" s="8" t="s">
        <v>73</v>
      </c>
      <c r="D68" s="8" t="s">
        <v>97</v>
      </c>
      <c r="E68" s="4" t="s">
        <v>174</v>
      </c>
      <c r="F68" s="11">
        <v>3</v>
      </c>
      <c r="G68" s="19" t="s">
        <v>139</v>
      </c>
      <c r="H68" s="16"/>
      <c r="I68" s="10">
        <v>90</v>
      </c>
      <c r="J68" s="12">
        <v>606000</v>
      </c>
      <c r="K68" s="13">
        <f t="shared" si="4"/>
        <v>6733.333333333333</v>
      </c>
      <c r="L68" s="14">
        <v>808000</v>
      </c>
      <c r="M68" s="80">
        <f t="shared" si="5"/>
        <v>8977.7777777777774</v>
      </c>
      <c r="N68" s="81"/>
      <c r="O68" s="81"/>
    </row>
    <row r="69" spans="1:15" s="15" customFormat="1" ht="17.25" customHeight="1" x14ac:dyDescent="0.25">
      <c r="A69" s="24">
        <v>108</v>
      </c>
      <c r="B69" s="26" t="s">
        <v>32</v>
      </c>
      <c r="C69" s="8" t="s">
        <v>73</v>
      </c>
      <c r="D69" s="8" t="s">
        <v>175</v>
      </c>
      <c r="E69" s="4" t="s">
        <v>176</v>
      </c>
      <c r="F69" s="11" t="s">
        <v>441</v>
      </c>
      <c r="G69" s="19" t="s">
        <v>140</v>
      </c>
      <c r="H69" s="16"/>
      <c r="I69" s="10">
        <v>36</v>
      </c>
      <c r="J69" s="12">
        <v>9000000</v>
      </c>
      <c r="K69" s="13">
        <f t="shared" si="4"/>
        <v>250000</v>
      </c>
      <c r="L69" s="14">
        <v>12000000</v>
      </c>
      <c r="M69" s="80">
        <f t="shared" si="5"/>
        <v>333333.33333333331</v>
      </c>
      <c r="N69" s="79"/>
      <c r="O69" s="81"/>
    </row>
    <row r="70" spans="1:15" s="15" customFormat="1" ht="17.25" customHeight="1" x14ac:dyDescent="0.25">
      <c r="A70" s="24">
        <v>108</v>
      </c>
      <c r="B70" s="26" t="s">
        <v>4</v>
      </c>
      <c r="C70" s="8" t="s">
        <v>75</v>
      </c>
      <c r="D70" s="8" t="s">
        <v>74</v>
      </c>
      <c r="E70" s="4" t="s">
        <v>177</v>
      </c>
      <c r="F70" s="11"/>
      <c r="G70" s="19" t="s">
        <v>141</v>
      </c>
      <c r="H70" s="16"/>
      <c r="I70" s="10">
        <v>29</v>
      </c>
      <c r="J70" s="12">
        <v>1894100</v>
      </c>
      <c r="K70" s="13">
        <f t="shared" si="4"/>
        <v>65313.793103448275</v>
      </c>
      <c r="L70" s="14">
        <v>2745000</v>
      </c>
      <c r="M70" s="80">
        <f t="shared" si="5"/>
        <v>94655.172413793101</v>
      </c>
      <c r="N70" s="79"/>
      <c r="O70" s="81"/>
    </row>
    <row r="71" spans="1:15" s="15" customFormat="1" ht="17.25" customHeight="1" x14ac:dyDescent="0.25">
      <c r="A71" s="24">
        <v>108</v>
      </c>
      <c r="B71" s="26" t="s">
        <v>4</v>
      </c>
      <c r="C71" s="8" t="s">
        <v>75</v>
      </c>
      <c r="D71" s="8" t="s">
        <v>74</v>
      </c>
      <c r="E71" s="4" t="s">
        <v>178</v>
      </c>
      <c r="F71" s="11"/>
      <c r="G71" s="19" t="s">
        <v>143</v>
      </c>
      <c r="H71" s="19"/>
      <c r="I71" s="10">
        <v>104</v>
      </c>
      <c r="J71" s="12">
        <v>972000</v>
      </c>
      <c r="K71" s="13">
        <f t="shared" si="4"/>
        <v>9346.1538461538457</v>
      </c>
      <c r="L71" s="14">
        <v>1409000</v>
      </c>
      <c r="M71" s="80">
        <f t="shared" si="5"/>
        <v>13548.076923076924</v>
      </c>
      <c r="N71" s="79"/>
      <c r="O71" s="81"/>
    </row>
    <row r="72" spans="1:15" s="15" customFormat="1" ht="17.25" customHeight="1" x14ac:dyDescent="0.25">
      <c r="A72" s="24">
        <v>108</v>
      </c>
      <c r="B72" s="26" t="s">
        <v>4</v>
      </c>
      <c r="C72" s="8" t="s">
        <v>75</v>
      </c>
      <c r="D72" s="8" t="s">
        <v>74</v>
      </c>
      <c r="E72" s="4" t="s">
        <v>178</v>
      </c>
      <c r="F72" s="11"/>
      <c r="G72" s="19" t="s">
        <v>142</v>
      </c>
      <c r="H72" s="19"/>
      <c r="I72" s="10">
        <v>9</v>
      </c>
      <c r="J72" s="12">
        <v>662400</v>
      </c>
      <c r="K72" s="13">
        <f t="shared" si="4"/>
        <v>73600</v>
      </c>
      <c r="L72" s="14">
        <v>960000</v>
      </c>
      <c r="M72" s="80">
        <f t="shared" si="5"/>
        <v>106666.66666666667</v>
      </c>
      <c r="N72" s="81"/>
      <c r="O72" s="81"/>
    </row>
    <row r="73" spans="1:15" s="15" customFormat="1" ht="17.25" customHeight="1" x14ac:dyDescent="0.25">
      <c r="A73" s="24">
        <v>108</v>
      </c>
      <c r="B73" s="26" t="s">
        <v>4</v>
      </c>
      <c r="C73" s="8" t="s">
        <v>77</v>
      </c>
      <c r="D73" s="8" t="s">
        <v>179</v>
      </c>
      <c r="E73" s="4" t="s">
        <v>180</v>
      </c>
      <c r="F73" s="11">
        <v>7</v>
      </c>
      <c r="G73" s="19" t="s">
        <v>144</v>
      </c>
      <c r="H73" s="16"/>
      <c r="I73" s="10">
        <v>26</v>
      </c>
      <c r="J73" s="12">
        <v>1952200</v>
      </c>
      <c r="K73" s="13">
        <f t="shared" si="4"/>
        <v>75084.61538461539</v>
      </c>
      <c r="L73" s="14">
        <v>2603000</v>
      </c>
      <c r="M73" s="80">
        <f t="shared" si="5"/>
        <v>100115.38461538461</v>
      </c>
      <c r="N73" s="79"/>
      <c r="O73" s="81"/>
    </row>
    <row r="74" spans="1:15" s="15" customFormat="1" ht="17.25" customHeight="1" x14ac:dyDescent="0.25">
      <c r="A74" s="24">
        <v>108</v>
      </c>
      <c r="B74" s="26" t="s">
        <v>4</v>
      </c>
      <c r="C74" s="8" t="s">
        <v>77</v>
      </c>
      <c r="D74" s="8" t="s">
        <v>181</v>
      </c>
      <c r="E74" s="4" t="s">
        <v>182</v>
      </c>
      <c r="F74" s="11" t="s">
        <v>440</v>
      </c>
      <c r="G74" s="19" t="s">
        <v>145</v>
      </c>
      <c r="H74" s="16"/>
      <c r="I74" s="10">
        <v>44</v>
      </c>
      <c r="J74" s="12">
        <v>2925000</v>
      </c>
      <c r="K74" s="13">
        <f t="shared" si="4"/>
        <v>66477.272727272721</v>
      </c>
      <c r="L74" s="14">
        <v>3900000</v>
      </c>
      <c r="M74" s="80">
        <f t="shared" si="5"/>
        <v>88636.363636363632</v>
      </c>
      <c r="N74" s="79"/>
      <c r="O74" s="81"/>
    </row>
    <row r="75" spans="1:15" s="15" customFormat="1" ht="17.25" customHeight="1" x14ac:dyDescent="0.25">
      <c r="A75" s="24">
        <v>108</v>
      </c>
      <c r="B75" s="26" t="s">
        <v>4</v>
      </c>
      <c r="C75" s="8" t="s">
        <v>77</v>
      </c>
      <c r="D75" s="8" t="s">
        <v>183</v>
      </c>
      <c r="E75" s="4" t="s">
        <v>184</v>
      </c>
      <c r="F75" s="11" t="s">
        <v>185</v>
      </c>
      <c r="G75" s="19" t="s">
        <v>146</v>
      </c>
      <c r="H75" s="16"/>
      <c r="I75" s="10">
        <v>125</v>
      </c>
      <c r="J75" s="12">
        <v>2471500</v>
      </c>
      <c r="K75" s="13">
        <f t="shared" si="4"/>
        <v>19772</v>
      </c>
      <c r="L75" s="14">
        <v>3295000</v>
      </c>
      <c r="M75" s="80">
        <f t="shared" si="5"/>
        <v>26360</v>
      </c>
      <c r="N75" s="79"/>
      <c r="O75" s="81"/>
    </row>
    <row r="76" spans="1:15" s="15" customFormat="1" ht="17.25" customHeight="1" x14ac:dyDescent="0.25">
      <c r="A76" s="24">
        <v>108</v>
      </c>
      <c r="B76" s="26" t="s">
        <v>32</v>
      </c>
      <c r="C76" s="8" t="s">
        <v>77</v>
      </c>
      <c r="D76" s="8" t="s">
        <v>106</v>
      </c>
      <c r="E76" s="4" t="s">
        <v>107</v>
      </c>
      <c r="F76" s="11" t="s">
        <v>186</v>
      </c>
      <c r="G76" s="19" t="s">
        <v>147</v>
      </c>
      <c r="H76" s="16"/>
      <c r="I76" s="10">
        <v>53</v>
      </c>
      <c r="J76" s="12">
        <v>2682800</v>
      </c>
      <c r="K76" s="13">
        <f t="shared" si="4"/>
        <v>50618.867924528298</v>
      </c>
      <c r="L76" s="14">
        <v>3577000</v>
      </c>
      <c r="M76" s="80">
        <f t="shared" si="5"/>
        <v>67490.566037735844</v>
      </c>
      <c r="N76" s="79"/>
      <c r="O76" s="81"/>
    </row>
    <row r="77" spans="1:15" s="15" customFormat="1" ht="17.25" customHeight="1" x14ac:dyDescent="0.25">
      <c r="A77" s="24">
        <v>108</v>
      </c>
      <c r="B77" s="26" t="s">
        <v>32</v>
      </c>
      <c r="C77" s="8" t="s">
        <v>77</v>
      </c>
      <c r="D77" s="8" t="s">
        <v>106</v>
      </c>
      <c r="E77" s="4" t="s">
        <v>389</v>
      </c>
      <c r="F77" s="11" t="s">
        <v>187</v>
      </c>
      <c r="G77" s="19" t="s">
        <v>402</v>
      </c>
      <c r="H77" s="16"/>
      <c r="I77" s="10">
        <v>131</v>
      </c>
      <c r="J77" s="12">
        <v>1159200</v>
      </c>
      <c r="K77" s="13">
        <f t="shared" si="4"/>
        <v>8848.8549618320612</v>
      </c>
      <c r="L77" s="14">
        <v>1546000</v>
      </c>
      <c r="M77" s="80">
        <f t="shared" si="5"/>
        <v>11801.526717557252</v>
      </c>
      <c r="N77" s="79"/>
      <c r="O77" s="81"/>
    </row>
    <row r="78" spans="1:15" s="15" customFormat="1" ht="17.25" customHeight="1" x14ac:dyDescent="0.25">
      <c r="A78" s="24">
        <v>108</v>
      </c>
      <c r="B78" s="26" t="s">
        <v>4</v>
      </c>
      <c r="C78" s="8" t="s">
        <v>77</v>
      </c>
      <c r="D78" s="8" t="s">
        <v>109</v>
      </c>
      <c r="E78" s="4" t="s">
        <v>78</v>
      </c>
      <c r="F78" s="11" t="s">
        <v>433</v>
      </c>
      <c r="G78" s="19" t="s">
        <v>399</v>
      </c>
      <c r="H78" s="16"/>
      <c r="I78" s="10">
        <v>35</v>
      </c>
      <c r="J78" s="12">
        <v>2021900</v>
      </c>
      <c r="K78" s="13">
        <f t="shared" si="4"/>
        <v>57768.571428571428</v>
      </c>
      <c r="L78" s="14">
        <v>2696000</v>
      </c>
      <c r="M78" s="80">
        <f t="shared" si="5"/>
        <v>77028.571428571435</v>
      </c>
      <c r="N78" s="79"/>
      <c r="O78" s="81"/>
    </row>
    <row r="79" spans="1:15" s="15" customFormat="1" ht="17.25" customHeight="1" x14ac:dyDescent="0.25">
      <c r="A79" s="24">
        <v>108</v>
      </c>
      <c r="B79" s="26" t="s">
        <v>4</v>
      </c>
      <c r="C79" s="8" t="s">
        <v>77</v>
      </c>
      <c r="D79" s="8" t="s">
        <v>188</v>
      </c>
      <c r="E79" s="4" t="s">
        <v>400</v>
      </c>
      <c r="F79" s="11">
        <v>15</v>
      </c>
      <c r="G79" s="19" t="s">
        <v>401</v>
      </c>
      <c r="H79" s="16"/>
      <c r="I79" s="10">
        <v>38</v>
      </c>
      <c r="J79" s="12">
        <v>2381300</v>
      </c>
      <c r="K79" s="13">
        <f t="shared" si="4"/>
        <v>62665.789473684214</v>
      </c>
      <c r="L79" s="14">
        <v>3175000</v>
      </c>
      <c r="M79" s="80">
        <f t="shared" si="5"/>
        <v>83552.631578947374</v>
      </c>
      <c r="N79" s="79"/>
      <c r="O79" s="81"/>
    </row>
    <row r="80" spans="1:15" s="15" customFormat="1" ht="17.25" customHeight="1" x14ac:dyDescent="0.25">
      <c r="A80" s="24">
        <v>108</v>
      </c>
      <c r="B80" s="26" t="s">
        <v>32</v>
      </c>
      <c r="C80" s="8" t="s">
        <v>77</v>
      </c>
      <c r="D80" s="8" t="s">
        <v>104</v>
      </c>
      <c r="E80" s="4" t="s">
        <v>190</v>
      </c>
      <c r="F80" s="11"/>
      <c r="G80" s="19" t="s">
        <v>148</v>
      </c>
      <c r="H80" s="16"/>
      <c r="I80" s="10">
        <v>530</v>
      </c>
      <c r="J80" s="12">
        <v>3713400</v>
      </c>
      <c r="K80" s="13">
        <f t="shared" si="4"/>
        <v>7006.4150943396226</v>
      </c>
      <c r="L80" s="14">
        <v>4951000</v>
      </c>
      <c r="M80" s="80">
        <f t="shared" si="5"/>
        <v>9341.5094339622647</v>
      </c>
      <c r="N80" s="79"/>
      <c r="O80" s="81"/>
    </row>
    <row r="81" spans="1:15" s="15" customFormat="1" ht="17.25" customHeight="1" x14ac:dyDescent="0.25">
      <c r="A81" s="24">
        <v>108</v>
      </c>
      <c r="B81" s="26" t="s">
        <v>4</v>
      </c>
      <c r="C81" s="8" t="s">
        <v>77</v>
      </c>
      <c r="D81" s="8" t="s">
        <v>188</v>
      </c>
      <c r="E81" s="4" t="s">
        <v>191</v>
      </c>
      <c r="F81" s="11" t="s">
        <v>192</v>
      </c>
      <c r="G81" s="19" t="s">
        <v>149</v>
      </c>
      <c r="H81" s="16"/>
      <c r="I81" s="10">
        <v>10</v>
      </c>
      <c r="J81" s="12">
        <v>751200</v>
      </c>
      <c r="K81" s="13">
        <f t="shared" ref="K81:K112" si="6">J81/I81</f>
        <v>75120</v>
      </c>
      <c r="L81" s="14">
        <v>1002000</v>
      </c>
      <c r="M81" s="80">
        <f t="shared" si="5"/>
        <v>100200</v>
      </c>
      <c r="N81" s="79"/>
      <c r="O81" s="81"/>
    </row>
    <row r="82" spans="1:15" s="15" customFormat="1" ht="17.25" customHeight="1" x14ac:dyDescent="0.25">
      <c r="A82" s="24">
        <v>108</v>
      </c>
      <c r="B82" s="26" t="s">
        <v>4</v>
      </c>
      <c r="C82" s="8" t="s">
        <v>77</v>
      </c>
      <c r="D82" s="8" t="s">
        <v>188</v>
      </c>
      <c r="E82" s="4" t="s">
        <v>189</v>
      </c>
      <c r="F82" s="11">
        <v>22</v>
      </c>
      <c r="G82" s="19" t="s">
        <v>150</v>
      </c>
      <c r="H82" s="16"/>
      <c r="I82" s="10">
        <v>21</v>
      </c>
      <c r="J82" s="12">
        <v>1459100</v>
      </c>
      <c r="K82" s="13">
        <f t="shared" si="6"/>
        <v>69480.952380952382</v>
      </c>
      <c r="L82" s="14">
        <v>1945000</v>
      </c>
      <c r="M82" s="80">
        <f t="shared" si="5"/>
        <v>92619.047619047618</v>
      </c>
      <c r="N82" s="79"/>
      <c r="O82" s="81"/>
    </row>
    <row r="83" spans="1:15" s="15" customFormat="1" ht="17.25" customHeight="1" x14ac:dyDescent="0.25">
      <c r="A83" s="24">
        <v>108</v>
      </c>
      <c r="B83" s="26" t="s">
        <v>4</v>
      </c>
      <c r="C83" s="8" t="s">
        <v>77</v>
      </c>
      <c r="D83" s="8" t="s">
        <v>188</v>
      </c>
      <c r="E83" s="4" t="s">
        <v>193</v>
      </c>
      <c r="F83" s="11" t="s">
        <v>194</v>
      </c>
      <c r="G83" s="19" t="s">
        <v>151</v>
      </c>
      <c r="H83" s="16"/>
      <c r="I83" s="10">
        <v>33</v>
      </c>
      <c r="J83" s="12">
        <v>2152800</v>
      </c>
      <c r="K83" s="13">
        <f t="shared" si="6"/>
        <v>65236.36363636364</v>
      </c>
      <c r="L83" s="14">
        <v>2870000</v>
      </c>
      <c r="M83" s="80">
        <f t="shared" si="5"/>
        <v>86969.696969696975</v>
      </c>
      <c r="N83" s="79"/>
      <c r="O83" s="81"/>
    </row>
    <row r="84" spans="1:15" s="15" customFormat="1" ht="17.25" customHeight="1" x14ac:dyDescent="0.25">
      <c r="A84" s="24">
        <v>108</v>
      </c>
      <c r="B84" s="26" t="s">
        <v>32</v>
      </c>
      <c r="C84" s="8" t="s">
        <v>77</v>
      </c>
      <c r="D84" s="8" t="s">
        <v>195</v>
      </c>
      <c r="E84" s="4" t="s">
        <v>403</v>
      </c>
      <c r="F84" s="11" t="s">
        <v>196</v>
      </c>
      <c r="G84" s="19" t="s">
        <v>404</v>
      </c>
      <c r="H84" s="16"/>
      <c r="I84" s="10">
        <v>213</v>
      </c>
      <c r="J84" s="12">
        <v>3718700</v>
      </c>
      <c r="K84" s="13">
        <f t="shared" si="6"/>
        <v>17458.685446009389</v>
      </c>
      <c r="L84" s="14">
        <v>4958000</v>
      </c>
      <c r="M84" s="80">
        <f t="shared" si="5"/>
        <v>23276.995305164321</v>
      </c>
      <c r="N84" s="79"/>
      <c r="O84" s="81"/>
    </row>
    <row r="85" spans="1:15" s="15" customFormat="1" ht="17.25" customHeight="1" x14ac:dyDescent="0.25">
      <c r="A85" s="24">
        <v>108</v>
      </c>
      <c r="B85" s="26" t="s">
        <v>4</v>
      </c>
      <c r="C85" s="8" t="s">
        <v>77</v>
      </c>
      <c r="D85" s="8" t="s">
        <v>188</v>
      </c>
      <c r="E85" s="4" t="s">
        <v>191</v>
      </c>
      <c r="F85" s="11" t="s">
        <v>197</v>
      </c>
      <c r="G85" s="19" t="s">
        <v>152</v>
      </c>
      <c r="H85" s="16"/>
      <c r="I85" s="10">
        <v>24</v>
      </c>
      <c r="J85" s="12">
        <v>1730500</v>
      </c>
      <c r="K85" s="13">
        <f t="shared" si="6"/>
        <v>72104.166666666672</v>
      </c>
      <c r="L85" s="14">
        <v>2307000</v>
      </c>
      <c r="M85" s="80">
        <f t="shared" si="5"/>
        <v>96125</v>
      </c>
      <c r="N85" s="79"/>
      <c r="O85" s="81"/>
    </row>
    <row r="86" spans="1:15" s="15" customFormat="1" ht="17.25" customHeight="1" x14ac:dyDescent="0.25">
      <c r="A86" s="24">
        <v>108</v>
      </c>
      <c r="B86" s="26" t="s">
        <v>32</v>
      </c>
      <c r="C86" s="8" t="s">
        <v>89</v>
      </c>
      <c r="D86" s="8" t="s">
        <v>198</v>
      </c>
      <c r="E86" s="4" t="s">
        <v>199</v>
      </c>
      <c r="F86" s="11" t="s">
        <v>200</v>
      </c>
      <c r="G86" s="19" t="s">
        <v>153</v>
      </c>
      <c r="H86" s="16"/>
      <c r="I86" s="10">
        <v>158</v>
      </c>
      <c r="J86" s="12">
        <v>1022400</v>
      </c>
      <c r="K86" s="13">
        <f t="shared" si="6"/>
        <v>6470.8860759493673</v>
      </c>
      <c r="L86" s="14">
        <v>1440000</v>
      </c>
      <c r="M86" s="80">
        <f t="shared" si="5"/>
        <v>9113.9240506329115</v>
      </c>
      <c r="N86" s="79"/>
      <c r="O86" s="81"/>
    </row>
    <row r="87" spans="1:15" s="15" customFormat="1" ht="17.25" customHeight="1" x14ac:dyDescent="0.25">
      <c r="A87" s="24">
        <v>108</v>
      </c>
      <c r="B87" s="26" t="s">
        <v>32</v>
      </c>
      <c r="C87" s="8" t="s">
        <v>89</v>
      </c>
      <c r="D87" s="8" t="s">
        <v>198</v>
      </c>
      <c r="E87" s="4" t="s">
        <v>201</v>
      </c>
      <c r="F87" s="11" t="s">
        <v>202</v>
      </c>
      <c r="G87" s="19" t="s">
        <v>154</v>
      </c>
      <c r="H87" s="16"/>
      <c r="I87" s="10">
        <v>151</v>
      </c>
      <c r="J87" s="12">
        <v>1221200</v>
      </c>
      <c r="K87" s="13">
        <f t="shared" si="6"/>
        <v>8087.4172185430461</v>
      </c>
      <c r="L87" s="14">
        <v>1720000</v>
      </c>
      <c r="M87" s="80">
        <f t="shared" si="5"/>
        <v>11390.728476821192</v>
      </c>
      <c r="N87" s="79"/>
      <c r="O87" s="81"/>
    </row>
    <row r="88" spans="1:15" s="15" customFormat="1" ht="17.25" customHeight="1" x14ac:dyDescent="0.25">
      <c r="A88" s="24">
        <v>108</v>
      </c>
      <c r="B88" s="26" t="s">
        <v>4</v>
      </c>
      <c r="C88" s="8" t="s">
        <v>16</v>
      </c>
      <c r="D88" s="8" t="s">
        <v>83</v>
      </c>
      <c r="E88" s="4" t="s">
        <v>203</v>
      </c>
      <c r="F88" s="11" t="s">
        <v>204</v>
      </c>
      <c r="G88" s="19" t="s">
        <v>155</v>
      </c>
      <c r="H88" s="16"/>
      <c r="I88" s="10">
        <v>27</v>
      </c>
      <c r="J88" s="12">
        <v>2460500</v>
      </c>
      <c r="K88" s="13">
        <f t="shared" si="6"/>
        <v>91129.629629629635</v>
      </c>
      <c r="L88" s="14">
        <v>3281000</v>
      </c>
      <c r="M88" s="80">
        <f t="shared" si="5"/>
        <v>121518.51851851853</v>
      </c>
      <c r="N88" s="79"/>
      <c r="O88" s="81"/>
    </row>
    <row r="89" spans="1:15" s="15" customFormat="1" ht="17.25" customHeight="1" x14ac:dyDescent="0.25">
      <c r="A89" s="24">
        <v>108</v>
      </c>
      <c r="B89" s="26" t="s">
        <v>4</v>
      </c>
      <c r="C89" s="8" t="s">
        <v>16</v>
      </c>
      <c r="D89" s="8" t="s">
        <v>115</v>
      </c>
      <c r="E89" s="4" t="s">
        <v>205</v>
      </c>
      <c r="F89" s="11" t="s">
        <v>206</v>
      </c>
      <c r="G89" s="19" t="s">
        <v>366</v>
      </c>
      <c r="H89" s="16"/>
      <c r="I89" s="10">
        <v>255</v>
      </c>
      <c r="J89" s="12">
        <v>3678700</v>
      </c>
      <c r="K89" s="13">
        <f t="shared" si="6"/>
        <v>14426.274509803921</v>
      </c>
      <c r="L89" s="14">
        <v>4905000</v>
      </c>
      <c r="M89" s="80">
        <f t="shared" si="5"/>
        <v>19235.294117647059</v>
      </c>
      <c r="N89" s="79"/>
      <c r="O89" s="81"/>
    </row>
    <row r="90" spans="1:15" s="15" customFormat="1" ht="17.25" customHeight="1" x14ac:dyDescent="0.25">
      <c r="A90" s="24">
        <v>108</v>
      </c>
      <c r="B90" s="26" t="s">
        <v>4</v>
      </c>
      <c r="C90" s="8" t="s">
        <v>16</v>
      </c>
      <c r="D90" s="8" t="s">
        <v>113</v>
      </c>
      <c r="E90" s="4" t="s">
        <v>207</v>
      </c>
      <c r="F90" s="11" t="s">
        <v>208</v>
      </c>
      <c r="G90" s="19" t="s">
        <v>156</v>
      </c>
      <c r="H90" s="16"/>
      <c r="I90" s="10">
        <v>48</v>
      </c>
      <c r="J90" s="12">
        <v>1894900</v>
      </c>
      <c r="K90" s="13">
        <f t="shared" si="6"/>
        <v>39477.083333333336</v>
      </c>
      <c r="L90" s="14">
        <v>2527000</v>
      </c>
      <c r="M90" s="80">
        <f t="shared" si="5"/>
        <v>52645.833333333336</v>
      </c>
      <c r="N90" s="79"/>
      <c r="O90" s="81"/>
    </row>
    <row r="91" spans="1:15" s="15" customFormat="1" ht="17.25" customHeight="1" x14ac:dyDescent="0.25">
      <c r="A91" s="24">
        <v>108</v>
      </c>
      <c r="B91" s="26" t="s">
        <v>4</v>
      </c>
      <c r="C91" s="8" t="s">
        <v>16</v>
      </c>
      <c r="D91" s="8" t="s">
        <v>111</v>
      </c>
      <c r="E91" s="4" t="s">
        <v>209</v>
      </c>
      <c r="F91" s="11" t="s">
        <v>439</v>
      </c>
      <c r="G91" s="19" t="s">
        <v>157</v>
      </c>
      <c r="H91" s="16"/>
      <c r="I91" s="10">
        <v>57</v>
      </c>
      <c r="J91" s="12">
        <v>2441700</v>
      </c>
      <c r="K91" s="13">
        <f t="shared" si="6"/>
        <v>42836.84210526316</v>
      </c>
      <c r="L91" s="14">
        <v>3256000</v>
      </c>
      <c r="M91" s="80">
        <f t="shared" si="5"/>
        <v>57122.807017543862</v>
      </c>
      <c r="N91" s="79"/>
      <c r="O91" s="81"/>
    </row>
    <row r="92" spans="1:15" s="15" customFormat="1" ht="17.25" customHeight="1" x14ac:dyDescent="0.25">
      <c r="A92" s="24">
        <v>108</v>
      </c>
      <c r="B92" s="26" t="s">
        <v>4</v>
      </c>
      <c r="C92" s="8" t="s">
        <v>16</v>
      </c>
      <c r="D92" s="8" t="s">
        <v>117</v>
      </c>
      <c r="E92" s="4" t="s">
        <v>210</v>
      </c>
      <c r="F92" s="11" t="s">
        <v>211</v>
      </c>
      <c r="G92" s="19" t="s">
        <v>158</v>
      </c>
      <c r="H92" s="16"/>
      <c r="I92" s="10">
        <v>25</v>
      </c>
      <c r="J92" s="12">
        <v>2488700</v>
      </c>
      <c r="K92" s="13">
        <f t="shared" si="6"/>
        <v>99548</v>
      </c>
      <c r="L92" s="14">
        <v>3318000</v>
      </c>
      <c r="M92" s="80">
        <f t="shared" si="5"/>
        <v>132720</v>
      </c>
      <c r="N92" s="79"/>
      <c r="O92" s="81"/>
    </row>
    <row r="93" spans="1:15" s="15" customFormat="1" ht="17.25" customHeight="1" x14ac:dyDescent="0.25">
      <c r="A93" s="24">
        <v>108</v>
      </c>
      <c r="B93" s="26" t="s">
        <v>4</v>
      </c>
      <c r="C93" s="8" t="s">
        <v>16</v>
      </c>
      <c r="D93" s="8" t="s">
        <v>113</v>
      </c>
      <c r="E93" s="4" t="s">
        <v>212</v>
      </c>
      <c r="F93" s="11" t="s">
        <v>185</v>
      </c>
      <c r="G93" s="19" t="s">
        <v>159</v>
      </c>
      <c r="H93" s="16"/>
      <c r="I93" s="10">
        <v>145</v>
      </c>
      <c r="J93" s="12">
        <v>1914700</v>
      </c>
      <c r="K93" s="13">
        <f t="shared" si="6"/>
        <v>13204.827586206897</v>
      </c>
      <c r="L93" s="14">
        <v>2553000</v>
      </c>
      <c r="M93" s="80">
        <f t="shared" si="5"/>
        <v>17606.896551724138</v>
      </c>
      <c r="N93" s="79"/>
      <c r="O93" s="81"/>
    </row>
    <row r="94" spans="1:15" s="15" customFormat="1" ht="17.25" customHeight="1" x14ac:dyDescent="0.25">
      <c r="A94" s="24">
        <v>108</v>
      </c>
      <c r="B94" s="26" t="s">
        <v>4</v>
      </c>
      <c r="C94" s="8" t="s">
        <v>16</v>
      </c>
      <c r="D94" s="8" t="s">
        <v>117</v>
      </c>
      <c r="E94" s="4" t="s">
        <v>213</v>
      </c>
      <c r="F94" s="11" t="s">
        <v>214</v>
      </c>
      <c r="G94" s="19" t="s">
        <v>160</v>
      </c>
      <c r="H94" s="16"/>
      <c r="I94" s="10">
        <v>85</v>
      </c>
      <c r="J94" s="12">
        <v>1820800</v>
      </c>
      <c r="K94" s="13">
        <f t="shared" si="6"/>
        <v>21421.176470588234</v>
      </c>
      <c r="L94" s="14">
        <v>2428000</v>
      </c>
      <c r="M94" s="80">
        <f t="shared" si="5"/>
        <v>28564.705882352941</v>
      </c>
      <c r="N94" s="79"/>
      <c r="O94" s="81"/>
    </row>
    <row r="95" spans="1:15" s="15" customFormat="1" ht="17.25" customHeight="1" x14ac:dyDescent="0.25">
      <c r="A95" s="24">
        <v>108</v>
      </c>
      <c r="B95" s="26" t="s">
        <v>4</v>
      </c>
      <c r="C95" s="8" t="s">
        <v>16</v>
      </c>
      <c r="D95" s="8" t="s">
        <v>121</v>
      </c>
      <c r="E95" s="4" t="s">
        <v>215</v>
      </c>
      <c r="F95" s="11" t="s">
        <v>216</v>
      </c>
      <c r="G95" s="19" t="s">
        <v>367</v>
      </c>
      <c r="H95" s="16"/>
      <c r="I95" s="10">
        <v>251</v>
      </c>
      <c r="J95" s="12">
        <v>3706400</v>
      </c>
      <c r="K95" s="13">
        <f t="shared" si="6"/>
        <v>14766.533864541832</v>
      </c>
      <c r="L95" s="14">
        <v>4942000</v>
      </c>
      <c r="M95" s="80">
        <f t="shared" si="5"/>
        <v>19689.243027888446</v>
      </c>
      <c r="N95" s="79"/>
      <c r="O95" s="81"/>
    </row>
    <row r="96" spans="1:15" s="15" customFormat="1" ht="17.25" customHeight="1" x14ac:dyDescent="0.25">
      <c r="A96" s="24">
        <v>108</v>
      </c>
      <c r="B96" s="26" t="s">
        <v>4</v>
      </c>
      <c r="C96" s="8" t="s">
        <v>16</v>
      </c>
      <c r="D96" s="8" t="s">
        <v>113</v>
      </c>
      <c r="E96" s="4" t="s">
        <v>114</v>
      </c>
      <c r="F96" s="11" t="s">
        <v>217</v>
      </c>
      <c r="G96" s="19" t="s">
        <v>161</v>
      </c>
      <c r="H96" s="16"/>
      <c r="I96" s="10">
        <v>62</v>
      </c>
      <c r="J96" s="12">
        <v>1399900</v>
      </c>
      <c r="K96" s="13">
        <f t="shared" si="6"/>
        <v>22579.032258064515</v>
      </c>
      <c r="L96" s="14">
        <v>1867000</v>
      </c>
      <c r="M96" s="80">
        <f t="shared" si="5"/>
        <v>30112.903225806451</v>
      </c>
      <c r="N96" s="79"/>
      <c r="O96" s="81"/>
    </row>
    <row r="97" spans="1:15" s="15" customFormat="1" ht="17.25" customHeight="1" x14ac:dyDescent="0.25">
      <c r="A97" s="24">
        <v>108</v>
      </c>
      <c r="B97" s="26" t="s">
        <v>4</v>
      </c>
      <c r="C97" s="8" t="s">
        <v>218</v>
      </c>
      <c r="D97" s="8" t="s">
        <v>219</v>
      </c>
      <c r="E97" s="4" t="s">
        <v>405</v>
      </c>
      <c r="F97" s="11" t="s">
        <v>185</v>
      </c>
      <c r="G97" s="19" t="s">
        <v>406</v>
      </c>
      <c r="H97" s="16"/>
      <c r="I97" s="10">
        <v>60</v>
      </c>
      <c r="J97" s="12">
        <v>938900</v>
      </c>
      <c r="K97" s="13">
        <f t="shared" si="6"/>
        <v>15648.333333333334</v>
      </c>
      <c r="L97" s="14">
        <v>1252000</v>
      </c>
      <c r="M97" s="80">
        <f t="shared" si="5"/>
        <v>20866.666666666668</v>
      </c>
      <c r="N97" s="79"/>
      <c r="O97" s="81"/>
    </row>
    <row r="98" spans="1:15" s="15" customFormat="1" ht="17.25" customHeight="1" x14ac:dyDescent="0.25">
      <c r="A98" s="24">
        <v>108</v>
      </c>
      <c r="B98" s="26" t="s">
        <v>4</v>
      </c>
      <c r="C98" s="8" t="s">
        <v>218</v>
      </c>
      <c r="D98" s="8" t="s">
        <v>220</v>
      </c>
      <c r="E98" s="4" t="s">
        <v>407</v>
      </c>
      <c r="F98" s="11">
        <v>8</v>
      </c>
      <c r="G98" s="19" t="s">
        <v>408</v>
      </c>
      <c r="H98" s="16"/>
      <c r="I98" s="10">
        <v>43</v>
      </c>
      <c r="J98" s="12">
        <v>2140100</v>
      </c>
      <c r="K98" s="13">
        <f t="shared" si="6"/>
        <v>49769.767441860466</v>
      </c>
      <c r="L98" s="14">
        <v>2853000</v>
      </c>
      <c r="M98" s="80">
        <f t="shared" si="5"/>
        <v>66348.837209302321</v>
      </c>
      <c r="N98" s="79"/>
      <c r="O98" s="81"/>
    </row>
    <row r="99" spans="1:15" s="15" customFormat="1" ht="17.45" customHeight="1" x14ac:dyDescent="0.25">
      <c r="A99" s="24">
        <v>108</v>
      </c>
      <c r="B99" s="26" t="s">
        <v>4</v>
      </c>
      <c r="C99" s="8" t="s">
        <v>218</v>
      </c>
      <c r="D99" s="8" t="s">
        <v>219</v>
      </c>
      <c r="E99" s="4" t="s">
        <v>409</v>
      </c>
      <c r="F99" s="11" t="s">
        <v>438</v>
      </c>
      <c r="G99" s="19" t="s">
        <v>410</v>
      </c>
      <c r="H99" s="16"/>
      <c r="I99" s="10">
        <v>50</v>
      </c>
      <c r="J99" s="12">
        <v>901700</v>
      </c>
      <c r="K99" s="13">
        <f t="shared" si="6"/>
        <v>18034</v>
      </c>
      <c r="L99" s="14">
        <v>1202000</v>
      </c>
      <c r="M99" s="80">
        <f t="shared" si="5"/>
        <v>24040</v>
      </c>
      <c r="N99" s="79"/>
      <c r="O99" s="81"/>
    </row>
    <row r="100" spans="1:15" s="15" customFormat="1" ht="17.25" customHeight="1" x14ac:dyDescent="0.25">
      <c r="A100" s="24">
        <v>108</v>
      </c>
      <c r="B100" s="26" t="s">
        <v>4</v>
      </c>
      <c r="C100" s="8" t="s">
        <v>218</v>
      </c>
      <c r="D100" s="8" t="s">
        <v>219</v>
      </c>
      <c r="E100" s="4" t="s">
        <v>405</v>
      </c>
      <c r="F100" s="11" t="s">
        <v>437</v>
      </c>
      <c r="G100" s="19" t="s">
        <v>411</v>
      </c>
      <c r="H100" s="16"/>
      <c r="I100" s="10">
        <v>20</v>
      </c>
      <c r="J100" s="12">
        <v>881000</v>
      </c>
      <c r="K100" s="13">
        <f t="shared" si="6"/>
        <v>44050</v>
      </c>
      <c r="L100" s="14">
        <v>1175000</v>
      </c>
      <c r="M100" s="80">
        <f t="shared" si="5"/>
        <v>58750</v>
      </c>
      <c r="N100" s="79"/>
      <c r="O100" s="81"/>
    </row>
    <row r="101" spans="1:15" s="15" customFormat="1" ht="17.25" customHeight="1" x14ac:dyDescent="0.25">
      <c r="A101" s="33">
        <v>108</v>
      </c>
      <c r="B101" s="34" t="s">
        <v>4</v>
      </c>
      <c r="C101" s="36" t="s">
        <v>218</v>
      </c>
      <c r="D101" s="36" t="s">
        <v>220</v>
      </c>
      <c r="E101" s="50" t="s">
        <v>412</v>
      </c>
      <c r="F101" s="38" t="s">
        <v>221</v>
      </c>
      <c r="G101" s="35" t="s">
        <v>413</v>
      </c>
      <c r="H101" s="16"/>
      <c r="I101" s="39">
        <v>164</v>
      </c>
      <c r="J101" s="40">
        <v>1410500</v>
      </c>
      <c r="K101" s="41">
        <f t="shared" si="6"/>
        <v>8600.6097560975613</v>
      </c>
      <c r="L101" s="42">
        <v>1881000</v>
      </c>
      <c r="M101" s="82">
        <f t="shared" si="5"/>
        <v>11469.512195121952</v>
      </c>
      <c r="N101" s="79"/>
      <c r="O101" s="81"/>
    </row>
    <row r="102" spans="1:15" s="15" customFormat="1" ht="17.25" customHeight="1" x14ac:dyDescent="0.25">
      <c r="A102" s="24">
        <v>108</v>
      </c>
      <c r="B102" s="26" t="s">
        <v>4</v>
      </c>
      <c r="C102" s="8" t="s">
        <v>218</v>
      </c>
      <c r="D102" s="8" t="s">
        <v>220</v>
      </c>
      <c r="E102" s="4" t="s">
        <v>414</v>
      </c>
      <c r="F102" s="11">
        <v>9</v>
      </c>
      <c r="G102" s="19" t="s">
        <v>415</v>
      </c>
      <c r="H102" s="16"/>
      <c r="I102" s="10">
        <v>12</v>
      </c>
      <c r="J102" s="12">
        <v>1594300</v>
      </c>
      <c r="K102" s="13">
        <f t="shared" si="6"/>
        <v>132858.33333333334</v>
      </c>
      <c r="L102" s="14">
        <v>2126000</v>
      </c>
      <c r="M102" s="80">
        <f t="shared" si="5"/>
        <v>177166.66666666666</v>
      </c>
      <c r="N102" s="79"/>
      <c r="O102" s="81"/>
    </row>
    <row r="103" spans="1:15" s="15" customFormat="1" ht="17.25" customHeight="1" x14ac:dyDescent="0.25">
      <c r="A103" s="24">
        <v>108</v>
      </c>
      <c r="B103" s="26" t="s">
        <v>4</v>
      </c>
      <c r="C103" s="8" t="s">
        <v>218</v>
      </c>
      <c r="D103" s="8" t="s">
        <v>220</v>
      </c>
      <c r="E103" s="4" t="s">
        <v>416</v>
      </c>
      <c r="F103" s="11" t="s">
        <v>222</v>
      </c>
      <c r="G103" s="19" t="s">
        <v>417</v>
      </c>
      <c r="H103" s="16"/>
      <c r="I103" s="10">
        <v>112</v>
      </c>
      <c r="J103" s="12">
        <v>560900</v>
      </c>
      <c r="K103" s="13">
        <f t="shared" si="6"/>
        <v>5008.0357142857147</v>
      </c>
      <c r="L103" s="14">
        <v>748000</v>
      </c>
      <c r="M103" s="80">
        <f t="shared" si="5"/>
        <v>6678.5714285714284</v>
      </c>
      <c r="N103" s="81"/>
      <c r="O103" s="81"/>
    </row>
    <row r="104" spans="1:15" s="15" customFormat="1" ht="17.25" customHeight="1" x14ac:dyDescent="0.25">
      <c r="A104" s="24">
        <v>108</v>
      </c>
      <c r="B104" s="26" t="s">
        <v>32</v>
      </c>
      <c r="C104" s="8" t="s">
        <v>90</v>
      </c>
      <c r="D104" s="8" t="s">
        <v>223</v>
      </c>
      <c r="E104" s="4" t="s">
        <v>224</v>
      </c>
      <c r="F104" s="11"/>
      <c r="G104" s="19" t="s">
        <v>162</v>
      </c>
      <c r="H104" s="16"/>
      <c r="I104" s="10">
        <v>115</v>
      </c>
      <c r="J104" s="12">
        <v>3615000</v>
      </c>
      <c r="K104" s="13">
        <f t="shared" si="6"/>
        <v>31434.782608695652</v>
      </c>
      <c r="L104" s="14">
        <v>4820000</v>
      </c>
      <c r="M104" s="80">
        <f t="shared" si="5"/>
        <v>41913.043478260872</v>
      </c>
      <c r="N104" s="79"/>
      <c r="O104" s="81"/>
    </row>
    <row r="105" spans="1:15" s="56" customFormat="1" ht="17.25" customHeight="1" x14ac:dyDescent="0.25">
      <c r="A105" s="69">
        <v>109</v>
      </c>
      <c r="B105" s="70" t="s">
        <v>4</v>
      </c>
      <c r="C105" s="72" t="s">
        <v>239</v>
      </c>
      <c r="D105" s="72" t="s">
        <v>241</v>
      </c>
      <c r="E105" s="72" t="s">
        <v>240</v>
      </c>
      <c r="F105" s="73" t="s">
        <v>436</v>
      </c>
      <c r="G105" s="71" t="s">
        <v>323</v>
      </c>
      <c r="H105" s="16"/>
      <c r="I105" s="74">
        <v>43</v>
      </c>
      <c r="J105" s="75">
        <v>1819516.955934996</v>
      </c>
      <c r="K105" s="76">
        <f t="shared" si="6"/>
        <v>42314.347812441767</v>
      </c>
      <c r="L105" s="77">
        <v>2799000</v>
      </c>
      <c r="M105" s="77">
        <f t="shared" si="5"/>
        <v>65093.023255813954</v>
      </c>
      <c r="N105" s="79"/>
      <c r="O105" s="81"/>
    </row>
    <row r="106" spans="1:15" s="15" customFormat="1" ht="17.25" customHeight="1" x14ac:dyDescent="0.25">
      <c r="A106" s="24">
        <v>109</v>
      </c>
      <c r="B106" s="26" t="s">
        <v>32</v>
      </c>
      <c r="C106" s="17" t="s">
        <v>299</v>
      </c>
      <c r="D106" s="17" t="s">
        <v>243</v>
      </c>
      <c r="E106" s="4" t="s">
        <v>242</v>
      </c>
      <c r="F106" s="28"/>
      <c r="G106" s="27" t="s">
        <v>324</v>
      </c>
      <c r="H106" s="27"/>
      <c r="I106" s="29">
        <v>1241</v>
      </c>
      <c r="J106" s="30">
        <v>3294550.1766593652</v>
      </c>
      <c r="K106" s="31">
        <f t="shared" si="6"/>
        <v>2654.7543728117366</v>
      </c>
      <c r="L106" s="32">
        <v>4775000</v>
      </c>
      <c r="M106" s="80">
        <f t="shared" si="5"/>
        <v>3847.7034649476227</v>
      </c>
      <c r="N106" s="79"/>
      <c r="O106" s="81"/>
    </row>
    <row r="107" spans="1:15" s="15" customFormat="1" ht="17.25" customHeight="1" x14ac:dyDescent="0.25">
      <c r="A107" s="24">
        <v>109</v>
      </c>
      <c r="B107" s="26" t="s">
        <v>4</v>
      </c>
      <c r="C107" s="17" t="s">
        <v>76</v>
      </c>
      <c r="D107" s="17" t="s">
        <v>91</v>
      </c>
      <c r="E107" s="4" t="s">
        <v>251</v>
      </c>
      <c r="F107" s="28"/>
      <c r="G107" s="27" t="s">
        <v>418</v>
      </c>
      <c r="H107" s="27"/>
      <c r="I107" s="29">
        <v>68</v>
      </c>
      <c r="J107" s="30">
        <v>3405964.6886574449</v>
      </c>
      <c r="K107" s="31">
        <f t="shared" si="6"/>
        <v>50087.716009668307</v>
      </c>
      <c r="L107" s="32">
        <v>4541000</v>
      </c>
      <c r="M107" s="80">
        <f t="shared" si="5"/>
        <v>66779.411764705888</v>
      </c>
      <c r="N107" s="79"/>
      <c r="O107" s="81"/>
    </row>
    <row r="108" spans="1:15" s="15" customFormat="1" ht="17.25" customHeight="1" x14ac:dyDescent="0.25">
      <c r="A108" s="24">
        <v>109</v>
      </c>
      <c r="B108" s="26" t="s">
        <v>4</v>
      </c>
      <c r="C108" s="17" t="s">
        <v>167</v>
      </c>
      <c r="D108" s="17" t="s">
        <v>71</v>
      </c>
      <c r="E108" s="4" t="s">
        <v>252</v>
      </c>
      <c r="F108" s="28"/>
      <c r="G108" s="27" t="s">
        <v>325</v>
      </c>
      <c r="H108" s="27"/>
      <c r="I108" s="29">
        <v>60</v>
      </c>
      <c r="J108" s="30">
        <v>4333529.5921756541</v>
      </c>
      <c r="K108" s="31">
        <f t="shared" si="6"/>
        <v>72225.493202927566</v>
      </c>
      <c r="L108" s="32">
        <v>6280000</v>
      </c>
      <c r="M108" s="80">
        <f t="shared" si="5"/>
        <v>104666.66666666667</v>
      </c>
      <c r="N108" s="79"/>
      <c r="O108" s="81"/>
    </row>
    <row r="109" spans="1:15" s="15" customFormat="1" ht="17.25" customHeight="1" x14ac:dyDescent="0.25">
      <c r="A109" s="24">
        <v>109</v>
      </c>
      <c r="B109" s="26" t="s">
        <v>32</v>
      </c>
      <c r="C109" s="17" t="s">
        <v>167</v>
      </c>
      <c r="D109" s="17" t="s">
        <v>95</v>
      </c>
      <c r="E109" s="4" t="s">
        <v>253</v>
      </c>
      <c r="F109" s="28"/>
      <c r="G109" s="27" t="s">
        <v>326</v>
      </c>
      <c r="H109" s="27"/>
      <c r="I109" s="29">
        <v>77</v>
      </c>
      <c r="J109" s="30">
        <v>6298326.6042132359</v>
      </c>
      <c r="K109" s="31">
        <f t="shared" si="6"/>
        <v>81796.4494053667</v>
      </c>
      <c r="L109" s="32">
        <v>9128000</v>
      </c>
      <c r="M109" s="80">
        <f t="shared" si="5"/>
        <v>118545.45454545454</v>
      </c>
      <c r="N109" s="79"/>
      <c r="O109" s="81"/>
    </row>
    <row r="110" spans="1:15" s="15" customFormat="1" ht="17.25" customHeight="1" x14ac:dyDescent="0.25">
      <c r="A110" s="24">
        <v>109</v>
      </c>
      <c r="B110" s="26" t="s">
        <v>32</v>
      </c>
      <c r="C110" s="17" t="s">
        <v>167</v>
      </c>
      <c r="D110" s="17" t="s">
        <v>70</v>
      </c>
      <c r="E110" s="4" t="s">
        <v>254</v>
      </c>
      <c r="F110" s="28"/>
      <c r="G110" s="27" t="s">
        <v>327</v>
      </c>
      <c r="H110" s="27"/>
      <c r="I110" s="29">
        <v>92</v>
      </c>
      <c r="J110" s="30">
        <v>7370970.9672610546</v>
      </c>
      <c r="K110" s="31">
        <f t="shared" si="6"/>
        <v>80119.249644141892</v>
      </c>
      <c r="L110" s="32">
        <v>10683000</v>
      </c>
      <c r="M110" s="80">
        <f t="shared" si="5"/>
        <v>116119.56521739131</v>
      </c>
      <c r="N110" s="79"/>
      <c r="O110" s="81"/>
    </row>
    <row r="111" spans="1:15" s="15" customFormat="1" ht="17.25" customHeight="1" x14ac:dyDescent="0.25">
      <c r="A111" s="24">
        <v>109</v>
      </c>
      <c r="B111" s="26" t="s">
        <v>4</v>
      </c>
      <c r="C111" s="17" t="s">
        <v>56</v>
      </c>
      <c r="D111" s="17" t="s">
        <v>82</v>
      </c>
      <c r="E111" s="4" t="s">
        <v>255</v>
      </c>
      <c r="F111" s="28"/>
      <c r="G111" s="27" t="s">
        <v>328</v>
      </c>
      <c r="H111" s="27"/>
      <c r="I111" s="29">
        <v>147</v>
      </c>
      <c r="J111" s="30">
        <v>8796957.777777778</v>
      </c>
      <c r="K111" s="31">
        <f t="shared" si="6"/>
        <v>59843.250188964477</v>
      </c>
      <c r="L111" s="32">
        <v>12390000</v>
      </c>
      <c r="M111" s="80">
        <f t="shared" si="5"/>
        <v>84285.71428571429</v>
      </c>
      <c r="N111" s="79"/>
      <c r="O111" s="81"/>
    </row>
    <row r="112" spans="1:15" s="15" customFormat="1" ht="17.25" customHeight="1" x14ac:dyDescent="0.25">
      <c r="A112" s="24">
        <v>109</v>
      </c>
      <c r="B112" s="26" t="s">
        <v>4</v>
      </c>
      <c r="C112" s="17" t="s">
        <v>56</v>
      </c>
      <c r="D112" s="17" t="s">
        <v>80</v>
      </c>
      <c r="E112" s="4" t="s">
        <v>256</v>
      </c>
      <c r="F112" s="28"/>
      <c r="G112" s="27" t="s">
        <v>419</v>
      </c>
      <c r="H112" s="27"/>
      <c r="I112" s="29">
        <v>89</v>
      </c>
      <c r="J112" s="30">
        <v>1652880</v>
      </c>
      <c r="K112" s="31">
        <f t="shared" si="6"/>
        <v>18571.685393258427</v>
      </c>
      <c r="L112" s="32">
        <v>2328000</v>
      </c>
      <c r="M112" s="80">
        <f t="shared" si="5"/>
        <v>26157.303370786518</v>
      </c>
      <c r="N112" s="79"/>
      <c r="O112" s="81"/>
    </row>
    <row r="113" spans="1:15" s="15" customFormat="1" ht="17.25" customHeight="1" x14ac:dyDescent="0.25">
      <c r="A113" s="24">
        <v>109</v>
      </c>
      <c r="B113" s="26" t="s">
        <v>4</v>
      </c>
      <c r="C113" s="17" t="s">
        <v>56</v>
      </c>
      <c r="D113" s="17" t="s">
        <v>80</v>
      </c>
      <c r="E113" s="4" t="s">
        <v>257</v>
      </c>
      <c r="F113" s="28"/>
      <c r="G113" s="27" t="s">
        <v>329</v>
      </c>
      <c r="H113" s="27"/>
      <c r="I113" s="29">
        <v>42</v>
      </c>
      <c r="J113" s="30">
        <v>1377399.9999999998</v>
      </c>
      <c r="K113" s="31">
        <f t="shared" ref="K113:K144" si="7">J113/I113</f>
        <v>32795.238095238092</v>
      </c>
      <c r="L113" s="32">
        <v>1940000</v>
      </c>
      <c r="M113" s="80">
        <f t="shared" ref="M113:M159" si="8">L113/I113</f>
        <v>46190.476190476191</v>
      </c>
      <c r="N113" s="79"/>
      <c r="O113" s="81"/>
    </row>
    <row r="114" spans="1:15" s="15" customFormat="1" ht="17.25" customHeight="1" x14ac:dyDescent="0.25">
      <c r="A114" s="24">
        <v>109</v>
      </c>
      <c r="B114" s="26" t="s">
        <v>4</v>
      </c>
      <c r="C114" s="17" t="s">
        <v>56</v>
      </c>
      <c r="D114" s="17" t="s">
        <v>80</v>
      </c>
      <c r="E114" s="4" t="s">
        <v>258</v>
      </c>
      <c r="F114" s="28"/>
      <c r="G114" s="27" t="s">
        <v>330</v>
      </c>
      <c r="H114" s="27"/>
      <c r="I114" s="29">
        <v>128</v>
      </c>
      <c r="J114" s="30">
        <v>1278000</v>
      </c>
      <c r="K114" s="31">
        <f t="shared" si="7"/>
        <v>9984.375</v>
      </c>
      <c r="L114" s="32">
        <v>1800000</v>
      </c>
      <c r="M114" s="80">
        <f t="shared" si="8"/>
        <v>14062.5</v>
      </c>
      <c r="N114" s="79"/>
      <c r="O114" s="81"/>
    </row>
    <row r="115" spans="1:15" s="15" customFormat="1" ht="17.25" customHeight="1" x14ac:dyDescent="0.25">
      <c r="A115" s="24">
        <v>109</v>
      </c>
      <c r="B115" s="26" t="s">
        <v>4</v>
      </c>
      <c r="C115" s="17" t="s">
        <v>56</v>
      </c>
      <c r="D115" s="17" t="s">
        <v>82</v>
      </c>
      <c r="E115" s="4" t="s">
        <v>259</v>
      </c>
      <c r="F115" s="28"/>
      <c r="G115" s="27" t="s">
        <v>331</v>
      </c>
      <c r="H115" s="27"/>
      <c r="I115" s="29">
        <v>128</v>
      </c>
      <c r="J115" s="30">
        <v>2485000</v>
      </c>
      <c r="K115" s="31">
        <f t="shared" si="7"/>
        <v>19414.0625</v>
      </c>
      <c r="L115" s="32">
        <v>3500000</v>
      </c>
      <c r="M115" s="80">
        <f t="shared" si="8"/>
        <v>27343.75</v>
      </c>
      <c r="N115" s="79"/>
      <c r="O115" s="81"/>
    </row>
    <row r="116" spans="1:15" s="15" customFormat="1" ht="17.25" customHeight="1" x14ac:dyDescent="0.25">
      <c r="A116" s="24">
        <v>109</v>
      </c>
      <c r="B116" s="26" t="s">
        <v>4</v>
      </c>
      <c r="C116" s="17" t="s">
        <v>56</v>
      </c>
      <c r="D116" s="17" t="s">
        <v>80</v>
      </c>
      <c r="E116" s="4" t="s">
        <v>258</v>
      </c>
      <c r="F116" s="28" t="s">
        <v>310</v>
      </c>
      <c r="G116" s="27" t="s">
        <v>332</v>
      </c>
      <c r="H116" s="27"/>
      <c r="I116" s="29">
        <v>34</v>
      </c>
      <c r="J116" s="30">
        <v>2771752.6100274608</v>
      </c>
      <c r="K116" s="31">
        <f t="shared" si="7"/>
        <v>81522.13558904297</v>
      </c>
      <c r="L116" s="32">
        <v>3904000</v>
      </c>
      <c r="M116" s="80">
        <f t="shared" si="8"/>
        <v>114823.5294117647</v>
      </c>
      <c r="N116" s="79"/>
      <c r="O116" s="81"/>
    </row>
    <row r="117" spans="1:15" s="15" customFormat="1" ht="17.25" customHeight="1" x14ac:dyDescent="0.25">
      <c r="A117" s="24">
        <v>109</v>
      </c>
      <c r="B117" s="26" t="s">
        <v>32</v>
      </c>
      <c r="C117" s="17" t="s">
        <v>56</v>
      </c>
      <c r="D117" s="17" t="s">
        <v>244</v>
      </c>
      <c r="E117" s="4" t="s">
        <v>260</v>
      </c>
      <c r="F117" s="28"/>
      <c r="G117" s="27" t="s">
        <v>333</v>
      </c>
      <c r="H117" s="27"/>
      <c r="I117" s="29">
        <v>84</v>
      </c>
      <c r="J117" s="30">
        <v>3125412.4792372994</v>
      </c>
      <c r="K117" s="31">
        <f t="shared" si="7"/>
        <v>37207.291419491659</v>
      </c>
      <c r="L117" s="32">
        <v>4402000</v>
      </c>
      <c r="M117" s="80">
        <f t="shared" si="8"/>
        <v>52404.761904761908</v>
      </c>
      <c r="N117" s="79"/>
      <c r="O117" s="81"/>
    </row>
    <row r="118" spans="1:15" s="15" customFormat="1" ht="17.25" customHeight="1" x14ac:dyDescent="0.25">
      <c r="A118" s="24">
        <v>109</v>
      </c>
      <c r="B118" s="26" t="s">
        <v>4</v>
      </c>
      <c r="C118" s="17" t="s">
        <v>56</v>
      </c>
      <c r="D118" s="17" t="s">
        <v>80</v>
      </c>
      <c r="E118" s="4" t="s">
        <v>262</v>
      </c>
      <c r="F118" s="28"/>
      <c r="G118" s="27" t="s">
        <v>334</v>
      </c>
      <c r="H118" s="27"/>
      <c r="I118" s="29">
        <v>61</v>
      </c>
      <c r="J118" s="30">
        <v>437452.11229217774</v>
      </c>
      <c r="K118" s="31">
        <f t="shared" si="7"/>
        <v>7171.3461031504548</v>
      </c>
      <c r="L118" s="32">
        <v>616000</v>
      </c>
      <c r="M118" s="80">
        <f t="shared" si="8"/>
        <v>10098.360655737704</v>
      </c>
      <c r="N118" s="81"/>
      <c r="O118" s="81"/>
    </row>
    <row r="119" spans="1:15" s="15" customFormat="1" ht="17.25" customHeight="1" x14ac:dyDescent="0.25">
      <c r="A119" s="24">
        <v>109</v>
      </c>
      <c r="B119" s="26" t="s">
        <v>4</v>
      </c>
      <c r="C119" s="17" t="s">
        <v>56</v>
      </c>
      <c r="D119" s="17" t="s">
        <v>85</v>
      </c>
      <c r="E119" s="4" t="s">
        <v>263</v>
      </c>
      <c r="F119" s="28" t="s">
        <v>310</v>
      </c>
      <c r="G119" s="27" t="s">
        <v>365</v>
      </c>
      <c r="H119" s="27"/>
      <c r="I119" s="29">
        <v>73</v>
      </c>
      <c r="J119" s="30">
        <v>2847100</v>
      </c>
      <c r="K119" s="31">
        <f t="shared" si="7"/>
        <v>39001.369863013701</v>
      </c>
      <c r="L119" s="32">
        <v>4010000</v>
      </c>
      <c r="M119" s="80">
        <f t="shared" si="8"/>
        <v>54931.506849315068</v>
      </c>
      <c r="N119" s="79"/>
      <c r="O119" s="81"/>
    </row>
    <row r="120" spans="1:15" s="15" customFormat="1" ht="17.25" customHeight="1" x14ac:dyDescent="0.25">
      <c r="A120" s="24">
        <v>109</v>
      </c>
      <c r="B120" s="26" t="s">
        <v>32</v>
      </c>
      <c r="C120" s="17" t="s">
        <v>56</v>
      </c>
      <c r="D120" s="17" t="s">
        <v>79</v>
      </c>
      <c r="E120" s="4" t="s">
        <v>264</v>
      </c>
      <c r="F120" s="28">
        <v>4</v>
      </c>
      <c r="G120" s="27" t="s">
        <v>335</v>
      </c>
      <c r="H120" s="27"/>
      <c r="I120" s="29">
        <v>18</v>
      </c>
      <c r="J120" s="30">
        <v>2647684.7752293581</v>
      </c>
      <c r="K120" s="31">
        <f t="shared" si="7"/>
        <v>147093.59862385324</v>
      </c>
      <c r="L120" s="32">
        <v>3729000</v>
      </c>
      <c r="M120" s="80">
        <f t="shared" si="8"/>
        <v>207166.66666666666</v>
      </c>
      <c r="N120" s="79"/>
      <c r="O120" s="81"/>
    </row>
    <row r="121" spans="1:15" s="15" customFormat="1" ht="17.25" customHeight="1" x14ac:dyDescent="0.25">
      <c r="A121" s="24">
        <v>109</v>
      </c>
      <c r="B121" s="26" t="s">
        <v>4</v>
      </c>
      <c r="C121" s="17" t="s">
        <v>73</v>
      </c>
      <c r="D121" s="17" t="s">
        <v>97</v>
      </c>
      <c r="E121" s="4" t="s">
        <v>265</v>
      </c>
      <c r="F121" s="28" t="s">
        <v>435</v>
      </c>
      <c r="G121" s="27" t="s">
        <v>336</v>
      </c>
      <c r="H121" s="27"/>
      <c r="I121" s="29">
        <v>25</v>
      </c>
      <c r="J121" s="30">
        <v>1053168.0035650628</v>
      </c>
      <c r="K121" s="31">
        <f t="shared" si="7"/>
        <v>42126.720142602513</v>
      </c>
      <c r="L121" s="32">
        <v>1404000</v>
      </c>
      <c r="M121" s="80">
        <f t="shared" si="8"/>
        <v>56160</v>
      </c>
      <c r="N121" s="79"/>
      <c r="O121" s="81"/>
    </row>
    <row r="122" spans="1:15" s="15" customFormat="1" ht="17.25" customHeight="1" x14ac:dyDescent="0.25">
      <c r="A122" s="24">
        <v>109</v>
      </c>
      <c r="B122" s="26" t="s">
        <v>4</v>
      </c>
      <c r="C122" s="17" t="s">
        <v>73</v>
      </c>
      <c r="D122" s="17" t="s">
        <v>97</v>
      </c>
      <c r="E122" s="4" t="s">
        <v>266</v>
      </c>
      <c r="F122" s="28" t="s">
        <v>314</v>
      </c>
      <c r="G122" s="27" t="s">
        <v>337</v>
      </c>
      <c r="H122" s="27"/>
      <c r="I122" s="29">
        <v>82</v>
      </c>
      <c r="J122" s="30">
        <v>851250</v>
      </c>
      <c r="K122" s="31">
        <f t="shared" si="7"/>
        <v>10381.09756097561</v>
      </c>
      <c r="L122" s="32">
        <v>1135000</v>
      </c>
      <c r="M122" s="80">
        <f t="shared" si="8"/>
        <v>13841.463414634147</v>
      </c>
      <c r="N122" s="79"/>
      <c r="O122" s="81"/>
    </row>
    <row r="123" spans="1:15" s="15" customFormat="1" ht="17.25" customHeight="1" x14ac:dyDescent="0.25">
      <c r="A123" s="24">
        <v>109</v>
      </c>
      <c r="B123" s="26" t="s">
        <v>4</v>
      </c>
      <c r="C123" s="17" t="s">
        <v>73</v>
      </c>
      <c r="D123" s="17" t="s">
        <v>97</v>
      </c>
      <c r="E123" s="4" t="s">
        <v>267</v>
      </c>
      <c r="F123" s="28">
        <v>3</v>
      </c>
      <c r="G123" s="27" t="s">
        <v>338</v>
      </c>
      <c r="H123" s="27"/>
      <c r="I123" s="29">
        <v>29</v>
      </c>
      <c r="J123" s="30">
        <v>429749.99999999994</v>
      </c>
      <c r="K123" s="31">
        <f t="shared" si="7"/>
        <v>14818.965517241377</v>
      </c>
      <c r="L123" s="32">
        <v>573000</v>
      </c>
      <c r="M123" s="80">
        <f t="shared" si="8"/>
        <v>19758.620689655174</v>
      </c>
      <c r="N123" s="81"/>
      <c r="O123" s="81"/>
    </row>
    <row r="124" spans="1:15" s="15" customFormat="1" ht="17.25" customHeight="1" x14ac:dyDescent="0.25">
      <c r="A124" s="24">
        <v>109</v>
      </c>
      <c r="B124" s="26" t="s">
        <v>32</v>
      </c>
      <c r="C124" s="17" t="s">
        <v>73</v>
      </c>
      <c r="D124" s="17" t="s">
        <v>72</v>
      </c>
      <c r="E124" s="4" t="s">
        <v>268</v>
      </c>
      <c r="F124" s="28"/>
      <c r="G124" s="27" t="s">
        <v>341</v>
      </c>
      <c r="H124" s="27"/>
      <c r="I124" s="29">
        <v>23</v>
      </c>
      <c r="J124" s="30">
        <v>1882399.3431025771</v>
      </c>
      <c r="K124" s="31">
        <f t="shared" si="7"/>
        <v>81843.449700112047</v>
      </c>
      <c r="L124" s="32">
        <v>2510000</v>
      </c>
      <c r="M124" s="80">
        <f t="shared" si="8"/>
        <v>109130.43478260869</v>
      </c>
      <c r="N124" s="79"/>
      <c r="O124" s="81"/>
    </row>
    <row r="125" spans="1:15" s="15" customFormat="1" ht="17.25" customHeight="1" x14ac:dyDescent="0.25">
      <c r="A125" s="24">
        <v>109</v>
      </c>
      <c r="B125" s="26" t="s">
        <v>4</v>
      </c>
      <c r="C125" s="17" t="s">
        <v>73</v>
      </c>
      <c r="D125" s="17" t="s">
        <v>97</v>
      </c>
      <c r="E125" s="4" t="s">
        <v>269</v>
      </c>
      <c r="F125" s="28">
        <v>1</v>
      </c>
      <c r="G125" s="27" t="s">
        <v>339</v>
      </c>
      <c r="H125" s="27"/>
      <c r="I125" s="29">
        <v>25</v>
      </c>
      <c r="J125" s="30">
        <v>1641633.3582166177</v>
      </c>
      <c r="K125" s="31">
        <f t="shared" si="7"/>
        <v>65665.334328664714</v>
      </c>
      <c r="L125" s="32">
        <v>2189000</v>
      </c>
      <c r="M125" s="80">
        <f t="shared" si="8"/>
        <v>87560</v>
      </c>
      <c r="N125" s="79"/>
      <c r="O125" s="81"/>
    </row>
    <row r="126" spans="1:15" s="15" customFormat="1" ht="17.25" customHeight="1" x14ac:dyDescent="0.25">
      <c r="A126" s="24">
        <v>109</v>
      </c>
      <c r="B126" s="26" t="s">
        <v>4</v>
      </c>
      <c r="C126" s="17" t="s">
        <v>73</v>
      </c>
      <c r="D126" s="17" t="s">
        <v>97</v>
      </c>
      <c r="E126" s="4" t="s">
        <v>270</v>
      </c>
      <c r="F126" s="28">
        <v>3</v>
      </c>
      <c r="G126" s="27" t="s">
        <v>340</v>
      </c>
      <c r="H126" s="27"/>
      <c r="I126" s="29">
        <v>30</v>
      </c>
      <c r="J126" s="30">
        <v>1472373.2976226411</v>
      </c>
      <c r="K126" s="31">
        <f t="shared" si="7"/>
        <v>49079.109920754701</v>
      </c>
      <c r="L126" s="32">
        <v>1963000</v>
      </c>
      <c r="M126" s="80">
        <f t="shared" si="8"/>
        <v>65433.333333333336</v>
      </c>
      <c r="N126" s="79"/>
      <c r="O126" s="81"/>
    </row>
    <row r="127" spans="1:15" s="15" customFormat="1" ht="17.25" customHeight="1" x14ac:dyDescent="0.25">
      <c r="A127" s="24">
        <v>109</v>
      </c>
      <c r="B127" s="26" t="s">
        <v>32</v>
      </c>
      <c r="C127" s="17" t="s">
        <v>73</v>
      </c>
      <c r="D127" s="17" t="s">
        <v>72</v>
      </c>
      <c r="E127" s="4" t="s">
        <v>271</v>
      </c>
      <c r="F127" s="28"/>
      <c r="G127" s="27" t="s">
        <v>342</v>
      </c>
      <c r="H127" s="27"/>
      <c r="I127" s="29">
        <v>54</v>
      </c>
      <c r="J127" s="30">
        <v>2178051.1269928529</v>
      </c>
      <c r="K127" s="31">
        <f t="shared" si="7"/>
        <v>40334.280129497274</v>
      </c>
      <c r="L127" s="32">
        <v>2904000</v>
      </c>
      <c r="M127" s="80">
        <f t="shared" si="8"/>
        <v>53777.777777777781</v>
      </c>
      <c r="N127" s="79"/>
      <c r="O127" s="81"/>
    </row>
    <row r="128" spans="1:15" s="15" customFormat="1" ht="17.25" customHeight="1" x14ac:dyDescent="0.25">
      <c r="A128" s="24">
        <v>109</v>
      </c>
      <c r="B128" s="26" t="s">
        <v>32</v>
      </c>
      <c r="C128" s="17" t="s">
        <v>73</v>
      </c>
      <c r="D128" s="17" t="s">
        <v>175</v>
      </c>
      <c r="E128" s="4" t="s">
        <v>272</v>
      </c>
      <c r="F128" s="28"/>
      <c r="G128" s="27" t="s">
        <v>420</v>
      </c>
      <c r="H128" s="27"/>
      <c r="I128" s="29">
        <v>41</v>
      </c>
      <c r="J128" s="30">
        <v>2403163.5154061629</v>
      </c>
      <c r="K128" s="31">
        <f t="shared" si="7"/>
        <v>58613.744278199098</v>
      </c>
      <c r="L128" s="32">
        <v>3204000</v>
      </c>
      <c r="M128" s="80">
        <f t="shared" si="8"/>
        <v>78146.341463414632</v>
      </c>
      <c r="N128" s="79"/>
      <c r="O128" s="81"/>
    </row>
    <row r="129" spans="1:15" s="15" customFormat="1" ht="17.25" customHeight="1" x14ac:dyDescent="0.25">
      <c r="A129" s="24">
        <v>109</v>
      </c>
      <c r="B129" s="26" t="s">
        <v>32</v>
      </c>
      <c r="C129" s="17" t="s">
        <v>73</v>
      </c>
      <c r="D129" s="17" t="s">
        <v>175</v>
      </c>
      <c r="E129" s="4" t="s">
        <v>273</v>
      </c>
      <c r="F129" s="28"/>
      <c r="G129" s="27" t="s">
        <v>421</v>
      </c>
      <c r="H129" s="27"/>
      <c r="I129" s="29">
        <v>33</v>
      </c>
      <c r="J129" s="30">
        <v>2925742.1218487392</v>
      </c>
      <c r="K129" s="31">
        <f t="shared" si="7"/>
        <v>88658.852177234527</v>
      </c>
      <c r="L129" s="32">
        <v>3901000</v>
      </c>
      <c r="M129" s="80">
        <f t="shared" si="8"/>
        <v>118212.12121212122</v>
      </c>
      <c r="N129" s="79"/>
      <c r="O129" s="81"/>
    </row>
    <row r="130" spans="1:15" s="15" customFormat="1" ht="17.25" customHeight="1" x14ac:dyDescent="0.25">
      <c r="A130" s="24">
        <v>109</v>
      </c>
      <c r="B130" s="26" t="s">
        <v>32</v>
      </c>
      <c r="C130" s="17" t="s">
        <v>73</v>
      </c>
      <c r="D130" s="17" t="s">
        <v>245</v>
      </c>
      <c r="E130" s="4" t="s">
        <v>274</v>
      </c>
      <c r="F130" s="28"/>
      <c r="G130" s="27" t="s">
        <v>422</v>
      </c>
      <c r="H130" s="27"/>
      <c r="I130" s="29">
        <v>194</v>
      </c>
      <c r="J130" s="30">
        <v>4106434.6936164764</v>
      </c>
      <c r="K130" s="31">
        <f t="shared" si="7"/>
        <v>21167.189142352971</v>
      </c>
      <c r="L130" s="32">
        <v>5475000</v>
      </c>
      <c r="M130" s="80">
        <f t="shared" si="8"/>
        <v>28221.649484536083</v>
      </c>
      <c r="N130" s="79"/>
      <c r="O130" s="81"/>
    </row>
    <row r="131" spans="1:15" s="15" customFormat="1" ht="17.25" customHeight="1" x14ac:dyDescent="0.25">
      <c r="A131" s="24">
        <v>109</v>
      </c>
      <c r="B131" s="26" t="s">
        <v>32</v>
      </c>
      <c r="C131" s="17" t="s">
        <v>77</v>
      </c>
      <c r="D131" s="17" t="s">
        <v>246</v>
      </c>
      <c r="E131" s="4" t="s">
        <v>275</v>
      </c>
      <c r="F131" s="28"/>
      <c r="G131" s="27" t="s">
        <v>423</v>
      </c>
      <c r="H131" s="27"/>
      <c r="I131" s="29">
        <v>107</v>
      </c>
      <c r="J131" s="30">
        <v>2746623</v>
      </c>
      <c r="K131" s="31">
        <f t="shared" si="7"/>
        <v>25669.373831775702</v>
      </c>
      <c r="L131" s="32">
        <v>3662000</v>
      </c>
      <c r="M131" s="80">
        <f t="shared" si="8"/>
        <v>34224.299065420564</v>
      </c>
      <c r="N131" s="79"/>
      <c r="O131" s="81"/>
    </row>
    <row r="132" spans="1:15" s="15" customFormat="1" ht="17.25" customHeight="1" x14ac:dyDescent="0.25">
      <c r="A132" s="24">
        <v>109</v>
      </c>
      <c r="B132" s="26" t="s">
        <v>32</v>
      </c>
      <c r="C132" s="17" t="s">
        <v>77</v>
      </c>
      <c r="D132" s="17" t="s">
        <v>104</v>
      </c>
      <c r="E132" s="4" t="s">
        <v>276</v>
      </c>
      <c r="F132" s="28"/>
      <c r="G132" s="27" t="s">
        <v>343</v>
      </c>
      <c r="H132" s="27"/>
      <c r="I132" s="29">
        <v>1248</v>
      </c>
      <c r="J132" s="30">
        <v>2512491.7499999995</v>
      </c>
      <c r="K132" s="31">
        <f t="shared" si="7"/>
        <v>2013.2145432692305</v>
      </c>
      <c r="L132" s="32">
        <v>3350000</v>
      </c>
      <c r="M132" s="80">
        <f t="shared" si="8"/>
        <v>2684.2948717948716</v>
      </c>
      <c r="N132" s="79"/>
      <c r="O132" s="81"/>
    </row>
    <row r="133" spans="1:15" s="15" customFormat="1" ht="17.25" customHeight="1" x14ac:dyDescent="0.25">
      <c r="A133" s="24">
        <v>109</v>
      </c>
      <c r="B133" s="26" t="s">
        <v>32</v>
      </c>
      <c r="C133" s="17" t="s">
        <v>77</v>
      </c>
      <c r="D133" s="17" t="s">
        <v>104</v>
      </c>
      <c r="E133" s="4" t="s">
        <v>277</v>
      </c>
      <c r="F133" s="28"/>
      <c r="G133" s="27" t="s">
        <v>344</v>
      </c>
      <c r="H133" s="27"/>
      <c r="I133" s="29">
        <v>516</v>
      </c>
      <c r="J133" s="30">
        <v>892911.75000000012</v>
      </c>
      <c r="K133" s="31">
        <f t="shared" si="7"/>
        <v>1730.4491279069771</v>
      </c>
      <c r="L133" s="32">
        <v>1191000</v>
      </c>
      <c r="M133" s="80">
        <f t="shared" si="8"/>
        <v>2308.1395348837209</v>
      </c>
      <c r="N133" s="79"/>
      <c r="O133" s="81"/>
    </row>
    <row r="134" spans="1:15" s="15" customFormat="1" ht="17.25" customHeight="1" x14ac:dyDescent="0.25">
      <c r="A134" s="24">
        <v>109</v>
      </c>
      <c r="B134" s="26" t="s">
        <v>32</v>
      </c>
      <c r="C134" s="17" t="s">
        <v>77</v>
      </c>
      <c r="D134" s="17" t="s">
        <v>247</v>
      </c>
      <c r="E134" s="4" t="s">
        <v>278</v>
      </c>
      <c r="F134" s="28"/>
      <c r="G134" s="27" t="s">
        <v>424</v>
      </c>
      <c r="H134" s="27"/>
      <c r="I134" s="29">
        <v>20</v>
      </c>
      <c r="J134" s="30">
        <v>1203618.8425689305</v>
      </c>
      <c r="K134" s="31">
        <f t="shared" si="7"/>
        <v>60180.942128446521</v>
      </c>
      <c r="L134" s="32">
        <v>1605000</v>
      </c>
      <c r="M134" s="80">
        <f t="shared" si="8"/>
        <v>80250</v>
      </c>
      <c r="N134" s="79"/>
      <c r="O134" s="81"/>
    </row>
    <row r="135" spans="1:15" s="15" customFormat="1" ht="17.25" customHeight="1" x14ac:dyDescent="0.25">
      <c r="A135" s="24">
        <v>109</v>
      </c>
      <c r="B135" s="26" t="s">
        <v>32</v>
      </c>
      <c r="C135" s="17" t="s">
        <v>77</v>
      </c>
      <c r="D135" s="17" t="s">
        <v>246</v>
      </c>
      <c r="E135" s="4" t="s">
        <v>279</v>
      </c>
      <c r="F135" s="28"/>
      <c r="G135" s="27" t="s">
        <v>425</v>
      </c>
      <c r="H135" s="27"/>
      <c r="I135" s="29">
        <v>106</v>
      </c>
      <c r="J135" s="30">
        <v>2007295.5000000002</v>
      </c>
      <c r="K135" s="31">
        <f t="shared" si="7"/>
        <v>18936.750000000004</v>
      </c>
      <c r="L135" s="32">
        <v>2676000</v>
      </c>
      <c r="M135" s="80">
        <f t="shared" si="8"/>
        <v>25245.283018867925</v>
      </c>
      <c r="N135" s="79"/>
      <c r="O135" s="81"/>
    </row>
    <row r="136" spans="1:15" s="15" customFormat="1" ht="17.25" customHeight="1" x14ac:dyDescent="0.25">
      <c r="A136" s="24">
        <v>109</v>
      </c>
      <c r="B136" s="26" t="s">
        <v>32</v>
      </c>
      <c r="C136" s="17" t="s">
        <v>77</v>
      </c>
      <c r="D136" s="17" t="s">
        <v>104</v>
      </c>
      <c r="E136" s="4" t="s">
        <v>280</v>
      </c>
      <c r="F136" s="28"/>
      <c r="G136" s="27" t="s">
        <v>345</v>
      </c>
      <c r="H136" s="27"/>
      <c r="I136" s="29">
        <v>430</v>
      </c>
      <c r="J136" s="30">
        <v>1715662.5</v>
      </c>
      <c r="K136" s="31">
        <f t="shared" si="7"/>
        <v>3989.9127906976746</v>
      </c>
      <c r="L136" s="32">
        <v>2288000</v>
      </c>
      <c r="M136" s="80">
        <f t="shared" si="8"/>
        <v>5320.9302325581393</v>
      </c>
      <c r="N136" s="79"/>
      <c r="O136" s="81"/>
    </row>
    <row r="137" spans="1:15" s="15" customFormat="1" ht="17.25" customHeight="1" x14ac:dyDescent="0.25">
      <c r="A137" s="24">
        <v>109</v>
      </c>
      <c r="B137" s="26" t="s">
        <v>32</v>
      </c>
      <c r="C137" s="17" t="s">
        <v>77</v>
      </c>
      <c r="D137" s="17" t="s">
        <v>246</v>
      </c>
      <c r="E137" s="4" t="s">
        <v>275</v>
      </c>
      <c r="F137" s="28"/>
      <c r="G137" s="27" t="s">
        <v>426</v>
      </c>
      <c r="H137" s="27"/>
      <c r="I137" s="29">
        <v>138</v>
      </c>
      <c r="J137" s="30">
        <v>1642127.5218891241</v>
      </c>
      <c r="K137" s="31">
        <f t="shared" si="7"/>
        <v>11899.474796298</v>
      </c>
      <c r="L137" s="32">
        <v>2190000</v>
      </c>
      <c r="M137" s="80">
        <f t="shared" si="8"/>
        <v>15869.565217391304</v>
      </c>
      <c r="N137" s="79"/>
      <c r="O137" s="81"/>
    </row>
    <row r="138" spans="1:15" s="15" customFormat="1" ht="17.25" customHeight="1" x14ac:dyDescent="0.25">
      <c r="A138" s="24">
        <v>109</v>
      </c>
      <c r="B138" s="26" t="s">
        <v>32</v>
      </c>
      <c r="C138" s="17" t="s">
        <v>77</v>
      </c>
      <c r="D138" s="17" t="s">
        <v>246</v>
      </c>
      <c r="E138" s="4" t="s">
        <v>275</v>
      </c>
      <c r="F138" s="28"/>
      <c r="G138" s="27" t="s">
        <v>346</v>
      </c>
      <c r="H138" s="27"/>
      <c r="I138" s="29">
        <v>210</v>
      </c>
      <c r="J138" s="30">
        <v>1928250.0000000002</v>
      </c>
      <c r="K138" s="31">
        <f t="shared" si="7"/>
        <v>9182.1428571428587</v>
      </c>
      <c r="L138" s="32">
        <v>2571000</v>
      </c>
      <c r="M138" s="80">
        <f t="shared" si="8"/>
        <v>12242.857142857143</v>
      </c>
      <c r="N138" s="79"/>
      <c r="O138" s="81"/>
    </row>
    <row r="139" spans="1:15" s="15" customFormat="1" ht="17.25" customHeight="1" x14ac:dyDescent="0.25">
      <c r="A139" s="24">
        <v>109</v>
      </c>
      <c r="B139" s="26" t="s">
        <v>4</v>
      </c>
      <c r="C139" s="17" t="s">
        <v>16</v>
      </c>
      <c r="D139" s="17" t="s">
        <v>111</v>
      </c>
      <c r="E139" s="4" t="s">
        <v>281</v>
      </c>
      <c r="F139" s="28"/>
      <c r="G139" s="27" t="s">
        <v>347</v>
      </c>
      <c r="H139" s="27"/>
      <c r="I139" s="29">
        <v>12</v>
      </c>
      <c r="J139" s="30">
        <v>720634.55023835308</v>
      </c>
      <c r="K139" s="31">
        <f t="shared" si="7"/>
        <v>60052.879186529426</v>
      </c>
      <c r="L139" s="32">
        <v>961000</v>
      </c>
      <c r="M139" s="80">
        <f t="shared" si="8"/>
        <v>80083.333333333328</v>
      </c>
      <c r="N139" s="81"/>
      <c r="O139" s="81"/>
    </row>
    <row r="140" spans="1:15" s="15" customFormat="1" ht="17.25" customHeight="1" x14ac:dyDescent="0.25">
      <c r="A140" s="24">
        <v>109</v>
      </c>
      <c r="B140" s="26" t="s">
        <v>4</v>
      </c>
      <c r="C140" s="17" t="s">
        <v>16</v>
      </c>
      <c r="D140" s="17" t="s">
        <v>111</v>
      </c>
      <c r="E140" s="4" t="s">
        <v>261</v>
      </c>
      <c r="F140" s="28" t="s">
        <v>315</v>
      </c>
      <c r="G140" s="27" t="s">
        <v>348</v>
      </c>
      <c r="H140" s="27"/>
      <c r="I140" s="29">
        <v>7</v>
      </c>
      <c r="J140" s="30">
        <v>3148886.6489646146</v>
      </c>
      <c r="K140" s="31">
        <f t="shared" si="7"/>
        <v>449840.94985208783</v>
      </c>
      <c r="L140" s="32">
        <v>4199000</v>
      </c>
      <c r="M140" s="80">
        <f t="shared" si="8"/>
        <v>599857.14285714284</v>
      </c>
      <c r="N140" s="79"/>
      <c r="O140" s="81"/>
    </row>
    <row r="141" spans="1:15" s="15" customFormat="1" ht="17.25" customHeight="1" x14ac:dyDescent="0.25">
      <c r="A141" s="24">
        <v>109</v>
      </c>
      <c r="B141" s="26" t="s">
        <v>4</v>
      </c>
      <c r="C141" s="17" t="s">
        <v>16</v>
      </c>
      <c r="D141" s="17" t="s">
        <v>83</v>
      </c>
      <c r="E141" s="4" t="s">
        <v>282</v>
      </c>
      <c r="F141" s="28" t="s">
        <v>316</v>
      </c>
      <c r="G141" s="27" t="s">
        <v>349</v>
      </c>
      <c r="H141" s="27"/>
      <c r="I141" s="29">
        <v>20</v>
      </c>
      <c r="J141" s="30">
        <v>1506972.0000000002</v>
      </c>
      <c r="K141" s="31">
        <f t="shared" si="7"/>
        <v>75348.600000000006</v>
      </c>
      <c r="L141" s="32">
        <v>2009000</v>
      </c>
      <c r="M141" s="80">
        <f t="shared" si="8"/>
        <v>100450</v>
      </c>
      <c r="N141" s="79"/>
      <c r="O141" s="81"/>
    </row>
    <row r="142" spans="1:15" s="15" customFormat="1" ht="17.25" customHeight="1" x14ac:dyDescent="0.25">
      <c r="A142" s="24">
        <v>109</v>
      </c>
      <c r="B142" s="26" t="s">
        <v>4</v>
      </c>
      <c r="C142" s="17" t="s">
        <v>16</v>
      </c>
      <c r="D142" s="17" t="s">
        <v>113</v>
      </c>
      <c r="E142" s="4" t="s">
        <v>212</v>
      </c>
      <c r="F142" s="28">
        <v>9</v>
      </c>
      <c r="G142" s="27" t="s">
        <v>350</v>
      </c>
      <c r="H142" s="27"/>
      <c r="I142" s="29">
        <v>40</v>
      </c>
      <c r="J142" s="30">
        <v>688758.78519440012</v>
      </c>
      <c r="K142" s="31">
        <f t="shared" si="7"/>
        <v>17218.969629860003</v>
      </c>
      <c r="L142" s="32">
        <v>918000</v>
      </c>
      <c r="M142" s="80">
        <f t="shared" si="8"/>
        <v>22950</v>
      </c>
      <c r="N142" s="81"/>
      <c r="O142" s="81"/>
    </row>
    <row r="143" spans="1:15" s="15" customFormat="1" ht="17.25" customHeight="1" x14ac:dyDescent="0.25">
      <c r="A143" s="24">
        <v>109</v>
      </c>
      <c r="B143" s="26" t="s">
        <v>4</v>
      </c>
      <c r="C143" s="17" t="s">
        <v>16</v>
      </c>
      <c r="D143" s="17" t="s">
        <v>84</v>
      </c>
      <c r="E143" s="4" t="s">
        <v>285</v>
      </c>
      <c r="F143" s="28"/>
      <c r="G143" s="27" t="s">
        <v>351</v>
      </c>
      <c r="H143" s="27"/>
      <c r="I143" s="29">
        <v>50</v>
      </c>
      <c r="J143" s="30">
        <v>4826495.2736209743</v>
      </c>
      <c r="K143" s="31">
        <f t="shared" si="7"/>
        <v>96529.905472419487</v>
      </c>
      <c r="L143" s="32">
        <v>6435000</v>
      </c>
      <c r="M143" s="80">
        <f t="shared" si="8"/>
        <v>128700</v>
      </c>
      <c r="N143" s="79"/>
      <c r="O143" s="81"/>
    </row>
    <row r="144" spans="1:15" s="15" customFormat="1" ht="17.25" customHeight="1" x14ac:dyDescent="0.25">
      <c r="A144" s="24">
        <v>109</v>
      </c>
      <c r="B144" s="26" t="s">
        <v>4</v>
      </c>
      <c r="C144" s="17" t="s">
        <v>16</v>
      </c>
      <c r="D144" s="17" t="s">
        <v>115</v>
      </c>
      <c r="E144" s="4" t="s">
        <v>286</v>
      </c>
      <c r="F144" s="28" t="s">
        <v>317</v>
      </c>
      <c r="G144" s="27" t="s">
        <v>352</v>
      </c>
      <c r="H144" s="27"/>
      <c r="I144" s="29">
        <v>171</v>
      </c>
      <c r="J144" s="30">
        <v>330056.99999999994</v>
      </c>
      <c r="K144" s="31">
        <f t="shared" si="7"/>
        <v>1930.1578947368419</v>
      </c>
      <c r="L144" s="32">
        <v>440000</v>
      </c>
      <c r="M144" s="80">
        <f t="shared" si="8"/>
        <v>2573.0994152046783</v>
      </c>
      <c r="N144" s="81"/>
      <c r="O144" s="81"/>
    </row>
    <row r="145" spans="1:15" s="15" customFormat="1" ht="17.25" customHeight="1" x14ac:dyDescent="0.25">
      <c r="A145" s="24">
        <v>109</v>
      </c>
      <c r="B145" s="26" t="s">
        <v>4</v>
      </c>
      <c r="C145" s="17" t="s">
        <v>16</v>
      </c>
      <c r="D145" s="17" t="s">
        <v>117</v>
      </c>
      <c r="E145" s="4" t="s">
        <v>287</v>
      </c>
      <c r="F145" s="28">
        <v>8</v>
      </c>
      <c r="G145" s="27" t="s">
        <v>356</v>
      </c>
      <c r="H145" s="27"/>
      <c r="I145" s="29">
        <v>15</v>
      </c>
      <c r="J145" s="30">
        <v>319919.99999999994</v>
      </c>
      <c r="K145" s="31">
        <f t="shared" ref="K145:K159" si="9">J145/I145</f>
        <v>21327.999999999996</v>
      </c>
      <c r="L145" s="32">
        <v>427000</v>
      </c>
      <c r="M145" s="80">
        <f t="shared" si="8"/>
        <v>28466.666666666668</v>
      </c>
      <c r="N145" s="81"/>
      <c r="O145" s="81"/>
    </row>
    <row r="146" spans="1:15" s="15" customFormat="1" ht="17.25" customHeight="1" x14ac:dyDescent="0.25">
      <c r="A146" s="24">
        <v>109</v>
      </c>
      <c r="B146" s="26" t="s">
        <v>4</v>
      </c>
      <c r="C146" s="17" t="s">
        <v>16</v>
      </c>
      <c r="D146" s="17" t="s">
        <v>115</v>
      </c>
      <c r="E146" s="4" t="s">
        <v>288</v>
      </c>
      <c r="F146" s="28" t="s">
        <v>318</v>
      </c>
      <c r="G146" s="27" t="s">
        <v>353</v>
      </c>
      <c r="H146" s="27"/>
      <c r="I146" s="29">
        <v>111</v>
      </c>
      <c r="J146" s="30">
        <v>2412466.5</v>
      </c>
      <c r="K146" s="31">
        <f t="shared" si="9"/>
        <v>21733.932432432433</v>
      </c>
      <c r="L146" s="32">
        <v>3217000</v>
      </c>
      <c r="M146" s="80">
        <f t="shared" si="8"/>
        <v>28981.981981981982</v>
      </c>
      <c r="N146" s="79"/>
      <c r="O146" s="81"/>
    </row>
    <row r="147" spans="1:15" s="15" customFormat="1" ht="17.25" customHeight="1" x14ac:dyDescent="0.25">
      <c r="A147" s="24">
        <v>109</v>
      </c>
      <c r="B147" s="26" t="s">
        <v>4</v>
      </c>
      <c r="C147" s="17" t="s">
        <v>16</v>
      </c>
      <c r="D147" s="17" t="s">
        <v>117</v>
      </c>
      <c r="E147" s="4" t="s">
        <v>283</v>
      </c>
      <c r="F147" s="28">
        <v>1</v>
      </c>
      <c r="G147" s="27" t="s">
        <v>357</v>
      </c>
      <c r="H147" s="27"/>
      <c r="I147" s="29">
        <v>33</v>
      </c>
      <c r="J147" s="30">
        <v>1202266.5812292693</v>
      </c>
      <c r="K147" s="31">
        <f t="shared" si="9"/>
        <v>36432.320643311192</v>
      </c>
      <c r="L147" s="32">
        <v>1603000</v>
      </c>
      <c r="M147" s="80">
        <f t="shared" si="8"/>
        <v>48575.757575757576</v>
      </c>
      <c r="N147" s="79"/>
      <c r="O147" s="81"/>
    </row>
    <row r="148" spans="1:15" s="15" customFormat="1" ht="17.25" customHeight="1" x14ac:dyDescent="0.25">
      <c r="A148" s="24">
        <v>109</v>
      </c>
      <c r="B148" s="26" t="s">
        <v>4</v>
      </c>
      <c r="C148" s="17" t="s">
        <v>16</v>
      </c>
      <c r="D148" s="17" t="s">
        <v>115</v>
      </c>
      <c r="E148" s="4" t="s">
        <v>284</v>
      </c>
      <c r="F148" s="28" t="s">
        <v>319</v>
      </c>
      <c r="G148" s="27" t="s">
        <v>354</v>
      </c>
      <c r="H148" s="27"/>
      <c r="I148" s="29">
        <v>45</v>
      </c>
      <c r="J148" s="30">
        <v>1019670.6910436113</v>
      </c>
      <c r="K148" s="31">
        <f t="shared" si="9"/>
        <v>22659.348689858027</v>
      </c>
      <c r="L148" s="32">
        <v>1360000</v>
      </c>
      <c r="M148" s="80">
        <f t="shared" si="8"/>
        <v>30222.222222222223</v>
      </c>
      <c r="N148" s="79"/>
      <c r="O148" s="81"/>
    </row>
    <row r="149" spans="1:15" s="15" customFormat="1" ht="17.25" customHeight="1" x14ac:dyDescent="0.25">
      <c r="A149" s="24">
        <v>109</v>
      </c>
      <c r="B149" s="26" t="s">
        <v>4</v>
      </c>
      <c r="C149" s="17" t="s">
        <v>16</v>
      </c>
      <c r="D149" s="17" t="s">
        <v>115</v>
      </c>
      <c r="E149" s="4" t="s">
        <v>284</v>
      </c>
      <c r="F149" s="28" t="s">
        <v>320</v>
      </c>
      <c r="G149" s="27" t="s">
        <v>355</v>
      </c>
      <c r="H149" s="27"/>
      <c r="I149" s="29">
        <v>43</v>
      </c>
      <c r="J149" s="30">
        <v>841352.27133348514</v>
      </c>
      <c r="K149" s="31">
        <f t="shared" si="9"/>
        <v>19566.331891476399</v>
      </c>
      <c r="L149" s="32">
        <v>1122000</v>
      </c>
      <c r="M149" s="80">
        <f t="shared" si="8"/>
        <v>26093.023255813954</v>
      </c>
      <c r="N149" s="79"/>
      <c r="O149" s="81"/>
    </row>
    <row r="150" spans="1:15" s="15" customFormat="1" ht="17.25" customHeight="1" x14ac:dyDescent="0.25">
      <c r="A150" s="24">
        <v>109</v>
      </c>
      <c r="B150" s="26" t="s">
        <v>4</v>
      </c>
      <c r="C150" s="17" t="s">
        <v>16</v>
      </c>
      <c r="D150" s="17" t="s">
        <v>113</v>
      </c>
      <c r="E150" s="4" t="s">
        <v>289</v>
      </c>
      <c r="F150" s="28"/>
      <c r="G150" s="27" t="s">
        <v>358</v>
      </c>
      <c r="H150" s="27"/>
      <c r="I150" s="29">
        <v>106</v>
      </c>
      <c r="J150" s="30">
        <v>2625669.0000000005</v>
      </c>
      <c r="K150" s="31">
        <f t="shared" si="9"/>
        <v>24770.462264150949</v>
      </c>
      <c r="L150" s="32">
        <v>3501000</v>
      </c>
      <c r="M150" s="80">
        <f t="shared" si="8"/>
        <v>33028.301886792455</v>
      </c>
      <c r="N150" s="79"/>
      <c r="O150" s="81"/>
    </row>
    <row r="151" spans="1:15" s="15" customFormat="1" ht="17.25" customHeight="1" x14ac:dyDescent="0.25">
      <c r="A151" s="24">
        <v>109</v>
      </c>
      <c r="B151" s="26" t="s">
        <v>4</v>
      </c>
      <c r="C151" s="17" t="s">
        <v>16</v>
      </c>
      <c r="D151" s="17" t="s">
        <v>113</v>
      </c>
      <c r="E151" s="4" t="s">
        <v>290</v>
      </c>
      <c r="F151" s="28" t="s">
        <v>321</v>
      </c>
      <c r="G151" s="27" t="s">
        <v>359</v>
      </c>
      <c r="H151" s="27"/>
      <c r="I151" s="29">
        <v>125</v>
      </c>
      <c r="J151" s="30">
        <v>1007292.0692417496</v>
      </c>
      <c r="K151" s="31">
        <f t="shared" si="9"/>
        <v>8058.3365539339966</v>
      </c>
      <c r="L151" s="32">
        <v>1343000</v>
      </c>
      <c r="M151" s="80">
        <f t="shared" si="8"/>
        <v>10744</v>
      </c>
      <c r="N151" s="79"/>
      <c r="O151" s="81"/>
    </row>
    <row r="152" spans="1:15" s="15" customFormat="1" ht="17.25" customHeight="1" x14ac:dyDescent="0.25">
      <c r="A152" s="24">
        <v>109</v>
      </c>
      <c r="B152" s="26" t="s">
        <v>4</v>
      </c>
      <c r="C152" s="17" t="s">
        <v>16</v>
      </c>
      <c r="D152" s="17" t="s">
        <v>113</v>
      </c>
      <c r="E152" s="4" t="s">
        <v>291</v>
      </c>
      <c r="F152" s="28" t="s">
        <v>322</v>
      </c>
      <c r="G152" s="27" t="s">
        <v>360</v>
      </c>
      <c r="H152" s="27"/>
      <c r="I152" s="29">
        <v>162</v>
      </c>
      <c r="J152" s="30">
        <v>351168</v>
      </c>
      <c r="K152" s="31">
        <f t="shared" si="9"/>
        <v>2167.7037037037039</v>
      </c>
      <c r="L152" s="32">
        <v>468000</v>
      </c>
      <c r="M152" s="80">
        <f t="shared" si="8"/>
        <v>2888.8888888888887</v>
      </c>
      <c r="N152" s="81"/>
      <c r="O152" s="81"/>
    </row>
    <row r="153" spans="1:15" s="15" customFormat="1" ht="17.25" customHeight="1" x14ac:dyDescent="0.25">
      <c r="A153" s="24">
        <v>109</v>
      </c>
      <c r="B153" s="26" t="s">
        <v>4</v>
      </c>
      <c r="C153" s="17" t="s">
        <v>218</v>
      </c>
      <c r="D153" s="17" t="s">
        <v>219</v>
      </c>
      <c r="E153" s="4" t="s">
        <v>292</v>
      </c>
      <c r="F153" s="28"/>
      <c r="G153" s="27" t="s">
        <v>361</v>
      </c>
      <c r="H153" s="27"/>
      <c r="I153" s="29">
        <v>42</v>
      </c>
      <c r="J153" s="30">
        <v>1788674.4301994301</v>
      </c>
      <c r="K153" s="31">
        <f t="shared" si="9"/>
        <v>42587.486433319762</v>
      </c>
      <c r="L153" s="32">
        <v>2385000</v>
      </c>
      <c r="M153" s="80">
        <f t="shared" si="8"/>
        <v>56785.714285714283</v>
      </c>
      <c r="N153" s="79"/>
      <c r="O153" s="81"/>
    </row>
    <row r="154" spans="1:15" s="15" customFormat="1" ht="17.25" customHeight="1" x14ac:dyDescent="0.25">
      <c r="A154" s="24">
        <v>109</v>
      </c>
      <c r="B154" s="26" t="s">
        <v>4</v>
      </c>
      <c r="C154" s="17" t="s">
        <v>218</v>
      </c>
      <c r="D154" s="17" t="s">
        <v>219</v>
      </c>
      <c r="E154" s="4" t="s">
        <v>293</v>
      </c>
      <c r="F154" s="28"/>
      <c r="G154" s="27" t="s">
        <v>362</v>
      </c>
      <c r="H154" s="27"/>
      <c r="I154" s="29">
        <v>50</v>
      </c>
      <c r="J154" s="30">
        <v>873966.56661036669</v>
      </c>
      <c r="K154" s="31">
        <f t="shared" si="9"/>
        <v>17479.331332207334</v>
      </c>
      <c r="L154" s="32">
        <v>1165000</v>
      </c>
      <c r="M154" s="80">
        <f t="shared" si="8"/>
        <v>23300</v>
      </c>
      <c r="N154" s="79"/>
      <c r="O154" s="81"/>
    </row>
    <row r="155" spans="1:15" s="15" customFormat="1" ht="17.25" customHeight="1" x14ac:dyDescent="0.25">
      <c r="A155" s="24">
        <v>109</v>
      </c>
      <c r="B155" s="26" t="s">
        <v>4</v>
      </c>
      <c r="C155" s="17" t="s">
        <v>218</v>
      </c>
      <c r="D155" s="17" t="s">
        <v>219</v>
      </c>
      <c r="E155" s="4" t="s">
        <v>295</v>
      </c>
      <c r="F155" s="28"/>
      <c r="G155" s="27" t="s">
        <v>427</v>
      </c>
      <c r="H155" s="27"/>
      <c r="I155" s="29">
        <v>60</v>
      </c>
      <c r="J155" s="30">
        <v>2235540.1095073838</v>
      </c>
      <c r="K155" s="31">
        <f t="shared" si="9"/>
        <v>37259.001825123065</v>
      </c>
      <c r="L155" s="32">
        <v>2981000</v>
      </c>
      <c r="M155" s="80">
        <f t="shared" si="8"/>
        <v>49683.333333333336</v>
      </c>
      <c r="N155" s="79"/>
      <c r="O155" s="81"/>
    </row>
    <row r="156" spans="1:15" s="15" customFormat="1" ht="17.25" customHeight="1" x14ac:dyDescent="0.25">
      <c r="A156" s="24">
        <v>109</v>
      </c>
      <c r="B156" s="26" t="s">
        <v>4</v>
      </c>
      <c r="C156" s="17" t="s">
        <v>218</v>
      </c>
      <c r="D156" s="17" t="s">
        <v>248</v>
      </c>
      <c r="E156" s="4" t="s">
        <v>294</v>
      </c>
      <c r="F156" s="28"/>
      <c r="G156" s="27" t="s">
        <v>428</v>
      </c>
      <c r="H156" s="27"/>
      <c r="I156" s="29">
        <v>84</v>
      </c>
      <c r="J156" s="30">
        <v>2430000</v>
      </c>
      <c r="K156" s="31">
        <f t="shared" si="9"/>
        <v>28928.571428571428</v>
      </c>
      <c r="L156" s="32">
        <v>3240000</v>
      </c>
      <c r="M156" s="80">
        <f t="shared" si="8"/>
        <v>38571.428571428572</v>
      </c>
      <c r="N156" s="79"/>
      <c r="O156" s="81"/>
    </row>
    <row r="157" spans="1:15" s="15" customFormat="1" ht="17.25" customHeight="1" x14ac:dyDescent="0.25">
      <c r="A157" s="24">
        <v>109</v>
      </c>
      <c r="B157" s="26" t="s">
        <v>4</v>
      </c>
      <c r="C157" s="17" t="s">
        <v>218</v>
      </c>
      <c r="D157" s="17" t="s">
        <v>249</v>
      </c>
      <c r="E157" s="4" t="s">
        <v>296</v>
      </c>
      <c r="F157" s="28"/>
      <c r="G157" s="27" t="s">
        <v>429</v>
      </c>
      <c r="H157" s="27"/>
      <c r="I157" s="29">
        <v>16</v>
      </c>
      <c r="J157" s="30">
        <v>1471650.5060162717</v>
      </c>
      <c r="K157" s="31">
        <f t="shared" si="9"/>
        <v>91978.156626016978</v>
      </c>
      <c r="L157" s="32">
        <v>1962000</v>
      </c>
      <c r="M157" s="80">
        <f t="shared" si="8"/>
        <v>122625</v>
      </c>
      <c r="N157" s="79"/>
      <c r="O157" s="81"/>
    </row>
    <row r="158" spans="1:15" s="15" customFormat="1" ht="17.25" customHeight="1" x14ac:dyDescent="0.25">
      <c r="A158" s="24">
        <v>109</v>
      </c>
      <c r="B158" s="26" t="s">
        <v>4</v>
      </c>
      <c r="C158" s="17" t="s">
        <v>218</v>
      </c>
      <c r="D158" s="17" t="s">
        <v>250</v>
      </c>
      <c r="E158" s="4" t="s">
        <v>297</v>
      </c>
      <c r="F158" s="28"/>
      <c r="G158" s="27" t="s">
        <v>363</v>
      </c>
      <c r="H158" s="27"/>
      <c r="I158" s="29">
        <v>19</v>
      </c>
      <c r="J158" s="30">
        <v>990335.09617404034</v>
      </c>
      <c r="K158" s="31">
        <f t="shared" si="9"/>
        <v>52122.899798633705</v>
      </c>
      <c r="L158" s="32">
        <v>1320000</v>
      </c>
      <c r="M158" s="80">
        <f t="shared" si="8"/>
        <v>69473.68421052632</v>
      </c>
      <c r="N158" s="79"/>
      <c r="O158" s="81"/>
    </row>
    <row r="159" spans="1:15" s="15" customFormat="1" ht="17.25" customHeight="1" x14ac:dyDescent="0.25">
      <c r="A159" s="24">
        <v>109</v>
      </c>
      <c r="B159" s="26" t="s">
        <v>4</v>
      </c>
      <c r="C159" s="17" t="s">
        <v>218</v>
      </c>
      <c r="D159" s="17" t="s">
        <v>220</v>
      </c>
      <c r="E159" s="4" t="s">
        <v>298</v>
      </c>
      <c r="F159" s="28"/>
      <c r="G159" s="27" t="s">
        <v>430</v>
      </c>
      <c r="H159" s="27"/>
      <c r="I159" s="29">
        <v>122</v>
      </c>
      <c r="J159" s="30">
        <v>1065352.81679428</v>
      </c>
      <c r="K159" s="31">
        <f t="shared" si="9"/>
        <v>8732.4001376580327</v>
      </c>
      <c r="L159" s="32">
        <v>1420000</v>
      </c>
      <c r="M159" s="80">
        <f t="shared" si="8"/>
        <v>11639.344262295082</v>
      </c>
      <c r="N159" s="79"/>
      <c r="O159" s="81"/>
    </row>
    <row r="160" spans="1:15" s="9" customFormat="1" ht="17.25" customHeight="1" x14ac:dyDescent="0.25">
      <c r="A160" s="43"/>
      <c r="B160" s="43"/>
      <c r="C160" s="43"/>
      <c r="D160" s="43"/>
      <c r="E160" s="43"/>
      <c r="F160" s="44"/>
      <c r="G160" s="44"/>
      <c r="H160" s="20"/>
      <c r="I160" s="44">
        <f>SUBTOTAL(109,I3:I104)</f>
        <v>12450</v>
      </c>
      <c r="J160" s="44">
        <f>SUBTOTAL(109,J3:J104)</f>
        <v>261490800</v>
      </c>
      <c r="K160" s="45"/>
      <c r="L160" s="44">
        <f>SUBTOTAL(109,L3:L104)</f>
        <v>144745070051.28204</v>
      </c>
      <c r="M160" s="36"/>
    </row>
    <row r="163" spans="3:3" x14ac:dyDescent="0.25">
      <c r="C163" s="25"/>
    </row>
    <row r="164" spans="3:3" x14ac:dyDescent="0.25">
      <c r="C164" s="25"/>
    </row>
    <row r="165" spans="3:3" x14ac:dyDescent="0.25">
      <c r="C165" s="25"/>
    </row>
    <row r="166" spans="3:3" x14ac:dyDescent="0.25">
      <c r="C166" s="25"/>
    </row>
    <row r="167" spans="3:3" x14ac:dyDescent="0.25">
      <c r="C167" s="25"/>
    </row>
    <row r="168" spans="3:3" x14ac:dyDescent="0.25">
      <c r="C168" s="25"/>
    </row>
    <row r="169" spans="3:3" x14ac:dyDescent="0.25">
      <c r="C169" s="25"/>
    </row>
  </sheetData>
  <autoFilter ref="A2:L159">
    <sortState ref="A4:L241">
      <sortCondition ref="A2:A241"/>
    </sortState>
  </autoFilter>
  <mergeCells count="4">
    <mergeCell ref="A1:A2"/>
    <mergeCell ref="B1:B2"/>
    <mergeCell ref="G1:G2"/>
    <mergeCell ref="C1:F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101-108年工程補助表</vt:lpstr>
    </vt:vector>
  </TitlesOfParts>
  <Company>MWH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Chiang, Abby</dc:creator>
  <cp:lastModifiedBy>吳明哲</cp:lastModifiedBy>
  <cp:lastPrinted>2019-05-27T06:10:19Z</cp:lastPrinted>
  <dcterms:created xsi:type="dcterms:W3CDTF">2018-03-16T09:26:06Z</dcterms:created>
  <dcterms:modified xsi:type="dcterms:W3CDTF">2020-05-11T06:53:41Z</dcterms:modified>
</cp:coreProperties>
</file>