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tabRatio="668" activeTab="0"/>
  </bookViews>
  <sheets>
    <sheet name="現有水庫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南投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嘉市" sheetId="19" r:id="rId19"/>
    <sheet name="金門縣" sheetId="20" r:id="rId20"/>
    <sheet name="連江縣" sheetId="21" r:id="rId21"/>
  </sheets>
  <definedNames>
    <definedName name="_xlnm.Print_Area" localSheetId="17">'竹市'!$A$1:$K$35</definedName>
    <definedName name="_xlnm.Print_Area" localSheetId="6">'宜蘭'!$A$1:$K$39</definedName>
    <definedName name="_xlnm.Print_Area" localSheetId="14">'花蓮'!$A$1:$K$60</definedName>
    <definedName name="_xlnm.Print_Area" localSheetId="19">'金門縣'!$A$1:$K$72</definedName>
    <definedName name="_xlnm.Print_Area" localSheetId="9">'南投'!$A$1:$K$116</definedName>
    <definedName name="_xlnm.Print_Area" localSheetId="12">'屏東'!$A$1:$K$38</definedName>
    <definedName name="_xlnm.Print_Area" localSheetId="8">'苗栗'!$A$1:$K$75</definedName>
    <definedName name="_xlnm.Print_Area" localSheetId="2">'桃園'!$A$1:$K$44</definedName>
    <definedName name="_xlnm.Print_Area" localSheetId="5">'高雄'!$A$1:$K$88</definedName>
    <definedName name="_xlnm.Print_Area" localSheetId="16">'基市'!$A$1:$K$42</definedName>
    <definedName name="_xlnm.Print_Area" localSheetId="0">'現有水庫'!$B$1:$I$57</definedName>
    <definedName name="_xlnm.Print_Area" localSheetId="20">'連江縣'!$A$1:$K$61</definedName>
    <definedName name="_xlnm.Print_Area" localSheetId="1">'新北'!$A$1:$K$80</definedName>
    <definedName name="_xlnm.Print_Area" localSheetId="7">'新竹'!$A$1:$K$65</definedName>
    <definedName name="_xlnm.Print_Area" localSheetId="18">'嘉市'!$A$1:$K$35</definedName>
    <definedName name="_xlnm.Print_Area" localSheetId="11">'嘉義'!$A$1:$K$59</definedName>
    <definedName name="_xlnm.Print_Area" localSheetId="3">'臺中'!$A$1:$K$64</definedName>
    <definedName name="_xlnm.Print_Area" localSheetId="13">'臺東'!$A$1:$K$35</definedName>
    <definedName name="_xlnm.Print_Area" localSheetId="4">'臺南'!$A$1:$K$114</definedName>
    <definedName name="_xlnm.Print_Area" localSheetId="15">'澎湖'!$A$1:$K$65</definedName>
  </definedNames>
  <calcPr fullCalcOnLoad="1"/>
</workbook>
</file>

<file path=xl/sharedStrings.xml><?xml version="1.0" encoding="utf-8"?>
<sst xmlns="http://schemas.openxmlformats.org/spreadsheetml/2006/main" count="2860" uniqueCount="745">
  <si>
    <t>數量</t>
  </si>
  <si>
    <t>滿水面積</t>
  </si>
  <si>
    <t>有效容量</t>
  </si>
  <si>
    <t>總容量</t>
  </si>
  <si>
    <t>(座)</t>
  </si>
  <si>
    <t>排序</t>
  </si>
  <si>
    <t>(公頃)</t>
  </si>
  <si>
    <t>八十二年五月底</t>
  </si>
  <si>
    <t>八十三年五月底</t>
  </si>
  <si>
    <t>八十四年五月底</t>
  </si>
  <si>
    <t>八十五年五月底</t>
  </si>
  <si>
    <t>八十六年五月底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</si>
  <si>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</si>
  <si>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</si>
  <si>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</si>
  <si>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</si>
  <si>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</si>
  <si>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</si>
  <si>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</si>
  <si>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</si>
  <si>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</si>
  <si>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</si>
  <si>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</si>
  <si>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</si>
  <si>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</si>
  <si>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</si>
  <si>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水庫與水壩</t>
  </si>
  <si>
    <t>完工年</t>
  </si>
  <si>
    <t>引水溪流</t>
  </si>
  <si>
    <t>位  置</t>
  </si>
  <si>
    <t>壩    型</t>
  </si>
  <si>
    <t>功用</t>
  </si>
  <si>
    <t>名      稱</t>
  </si>
  <si>
    <t>名   稱</t>
  </si>
  <si>
    <t>(公尺)</t>
  </si>
  <si>
    <t>北勢溪</t>
  </si>
  <si>
    <t>混凝土拱壩</t>
  </si>
  <si>
    <t>大漢溪</t>
  </si>
  <si>
    <t>復興鄉</t>
  </si>
  <si>
    <t>峨眉溪</t>
  </si>
  <si>
    <t>峨眉鄉</t>
  </si>
  <si>
    <t>寶山鄉</t>
  </si>
  <si>
    <t>造橋鄉</t>
  </si>
  <si>
    <t>老田寮溪</t>
  </si>
  <si>
    <t>頭屋鄉</t>
  </si>
  <si>
    <t>大甲溪</t>
  </si>
  <si>
    <t>濁水溪</t>
  </si>
  <si>
    <t>魚池鄉</t>
  </si>
  <si>
    <t>霧社溪</t>
  </si>
  <si>
    <t>仁愛鄉</t>
  </si>
  <si>
    <t>曾文溪</t>
  </si>
  <si>
    <t>大埔鄉</t>
  </si>
  <si>
    <t>八掌溪</t>
  </si>
  <si>
    <t>龜 重 溪</t>
  </si>
  <si>
    <t>曾 文 溪</t>
  </si>
  <si>
    <t>高 屏 溪</t>
  </si>
  <si>
    <t>恆春鎮</t>
  </si>
  <si>
    <t>東港溪</t>
  </si>
  <si>
    <t>牡丹鄉</t>
  </si>
  <si>
    <t>湖西鄉</t>
  </si>
  <si>
    <t>馬公市</t>
  </si>
  <si>
    <t>—</t>
  </si>
  <si>
    <t>望安鄉</t>
  </si>
  <si>
    <t>西嶼鄉</t>
  </si>
  <si>
    <t>土壩</t>
  </si>
  <si>
    <t>七美鄉</t>
  </si>
  <si>
    <t>暖暖區</t>
  </si>
  <si>
    <t>新山溪</t>
  </si>
  <si>
    <t>客雅溪</t>
  </si>
  <si>
    <t>給水、觀光旅遊</t>
  </si>
  <si>
    <t>八十六年五月底</t>
  </si>
  <si>
    <t>八十六年底</t>
  </si>
  <si>
    <t>八十七年底</t>
  </si>
  <si>
    <t>八十七年底</t>
  </si>
  <si>
    <t>座數或</t>
  </si>
  <si>
    <r>
      <t>(10</t>
    </r>
    <r>
      <rPr>
        <vertAlign val="superscript"/>
        <sz val="15"/>
        <rFont val="標楷體"/>
        <family val="4"/>
      </rPr>
      <t>6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</si>
  <si>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八十年六月底</t>
  </si>
  <si>
    <t>(同翡翠、碧潭攔河壩)</t>
  </si>
  <si>
    <t>八十一年五月底</t>
  </si>
  <si>
    <t>座數或</t>
  </si>
  <si>
    <t>八十年六月底</t>
  </si>
  <si>
    <t>(同石門、榮華壩)</t>
  </si>
  <si>
    <t>八十一年五月底</t>
  </si>
  <si>
    <t>八十六年五月底</t>
  </si>
  <si>
    <t>八十六年底</t>
  </si>
  <si>
    <t>八十七年底</t>
  </si>
  <si>
    <t>(同大埔、寶山)</t>
  </si>
  <si>
    <t>(同劍潭、明德、永和山)</t>
  </si>
  <si>
    <t>(同劍潭、明德、永和山、鯉魚潭(1期))</t>
  </si>
  <si>
    <r>
      <t>(同劍潭、明德、永和山、鯉魚潭(1期))</t>
    </r>
  </si>
  <si>
    <t>(同谷關、德基、石岡壩)</t>
  </si>
  <si>
    <t>(同日月潭、霧社、頭社)</t>
  </si>
  <si>
    <t>(同鹿寮溪、曾文、仁義潭)</t>
  </si>
  <si>
    <t>(同尖山埤、烏山頭、虎頭埤、鹽水埤、德元埤、白河、鏡面)</t>
  </si>
  <si>
    <t>(同尖山埤、烏山頭、虎頭埤、鹽水埤、德元埤、白河、鏡面、南化)</t>
  </si>
  <si>
    <t>表六十八、臺南縣現有水庫與水壩(續)</t>
  </si>
  <si>
    <t xml:space="preserve"> </t>
  </si>
  <si>
    <t>(同成功、興仁、東衛、赤崁地下水庫、西安、小池)</t>
  </si>
  <si>
    <t>(同成功、興仁、東衛、赤崁地下水庫、西安、小池、七美)</t>
  </si>
  <si>
    <t>(同西勢、 新山)</t>
  </si>
  <si>
    <t>(同青草湖)</t>
  </si>
  <si>
    <t>青  草  湖</t>
  </si>
  <si>
    <t>(同蘭潭)</t>
  </si>
  <si>
    <t>八十八年底</t>
  </si>
  <si>
    <r>
      <t>(同劍潭、明德、永和山、鯉魚潭(1期)、扒子岡)</t>
    </r>
  </si>
  <si>
    <t>灌溉</t>
  </si>
  <si>
    <t>(同鹿寮溪、曾文、仁義潭、內埔子)</t>
  </si>
  <si>
    <t>民雄鄉</t>
  </si>
  <si>
    <t>八十八年底</t>
  </si>
  <si>
    <t>土石壩</t>
  </si>
  <si>
    <t>(同澄清湖、阿公店、鳳山)</t>
  </si>
  <si>
    <t>(同龍鑾潭、東港溪攔河壩)</t>
  </si>
  <si>
    <t>(同龍鑾潭、東港溪攔河壩、牡丹)</t>
  </si>
  <si>
    <r>
      <t>灌</t>
    </r>
    <r>
      <rPr>
        <sz val="12"/>
        <rFont val="標楷體"/>
        <family val="4"/>
      </rPr>
      <t>溉、觀光</t>
    </r>
  </si>
  <si>
    <t>灌　　　　　溉</t>
  </si>
  <si>
    <t>(   同  翡  翠  、  碧  潭  攔  河  壩   )</t>
  </si>
  <si>
    <t>(    同   石   門   、   榮   華   壩    )</t>
  </si>
  <si>
    <t>(    同    大    埔    、    寶    山    )</t>
  </si>
  <si>
    <r>
      <t>(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劍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明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德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永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魚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1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期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</si>
  <si>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  同  谷  關  、  德  基  、  石  岡  壩  )</t>
  </si>
  <si>
    <t>(  同  日  月  潭  、  霧  社  、  頭  社  )</t>
  </si>
  <si>
    <r>
      <t>(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同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鹿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寮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溪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曾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文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義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潭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)</t>
    </r>
  </si>
  <si>
    <r>
      <t xml:space="preserve">(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同  澄  清  湖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阿  公  店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、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鳳  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)</t>
    </r>
  </si>
  <si>
    <t>(  同  龍  鑾  潭  、  東  港  溪  攔  河  壩  )</t>
  </si>
  <si>
    <t>(    同    西    勢    、    新    山    )</t>
  </si>
  <si>
    <t>(       同       青       草       湖       )</t>
  </si>
  <si>
    <t>(　　　　 同　　　　 蘭　　　　 潭　　　　 )</t>
  </si>
  <si>
    <t>東勢坑溪攔河堰</t>
  </si>
  <si>
    <t>七堵區</t>
  </si>
  <si>
    <t>橡皮壩</t>
  </si>
  <si>
    <t>混凝土堰</t>
  </si>
  <si>
    <t>烈嶼鄉</t>
  </si>
  <si>
    <t>混凝土壩</t>
  </si>
  <si>
    <t>金寧鄉</t>
  </si>
  <si>
    <t>養殖、觀光</t>
  </si>
  <si>
    <t>公共給水</t>
  </si>
  <si>
    <t>混凝土堰</t>
  </si>
  <si>
    <t>粗坑溪</t>
  </si>
  <si>
    <t>員山鄉</t>
  </si>
  <si>
    <t>立霧溪</t>
  </si>
  <si>
    <t>金沙溪</t>
  </si>
  <si>
    <t>前埔溪</t>
  </si>
  <si>
    <t>山外溪</t>
  </si>
  <si>
    <t>瓊林溪</t>
  </si>
  <si>
    <t>金湖鎮</t>
  </si>
  <si>
    <t>金沙鎮</t>
  </si>
  <si>
    <t>萬大溪</t>
  </si>
  <si>
    <t>銃櫃溪</t>
  </si>
  <si>
    <t>北港溪</t>
  </si>
  <si>
    <t>集集鎮</t>
  </si>
  <si>
    <t>混凝土堰</t>
  </si>
  <si>
    <t>國姓鄉</t>
  </si>
  <si>
    <t>水里鄉</t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</si>
  <si>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旗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</si>
  <si>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t>新園鄉</t>
  </si>
  <si>
    <t>士林攔河堰</t>
  </si>
  <si>
    <t>泰安鄉</t>
  </si>
  <si>
    <t>獅 龍 溪</t>
  </si>
  <si>
    <t>荖 濃 溪</t>
  </si>
  <si>
    <t>八掌溪</t>
  </si>
  <si>
    <t>土石壩</t>
  </si>
  <si>
    <t>朴子溪</t>
  </si>
  <si>
    <t>番路鄉</t>
  </si>
  <si>
    <t>流麻溝</t>
  </si>
  <si>
    <t>鹿 寮 溪</t>
  </si>
  <si>
    <t>混凝土心牆土壩</t>
  </si>
  <si>
    <t>混凝土心牆土壩</t>
  </si>
  <si>
    <t>橡皮壩</t>
  </si>
  <si>
    <t>茄 苳 溪</t>
  </si>
  <si>
    <t>塭厝廓溪</t>
  </si>
  <si>
    <t>─</t>
  </si>
  <si>
    <t>望安鄉</t>
  </si>
  <si>
    <t>(　同　粗　坑　堰　)</t>
  </si>
  <si>
    <r>
      <t>( 同 劍 潭 、 明 德 、 永 和 山 、 鯉 魚 潭 ( 1 期 ) )</t>
    </r>
  </si>
  <si>
    <t>土壩</t>
  </si>
  <si>
    <t>鳶　山　堰</t>
  </si>
  <si>
    <t>大漢溪</t>
  </si>
  <si>
    <t>阿　玉　壩</t>
  </si>
  <si>
    <t>桶後溪</t>
  </si>
  <si>
    <t>羅　好　壩</t>
  </si>
  <si>
    <r>
      <t>南勢溪</t>
    </r>
    <r>
      <rPr>
        <sz val="12"/>
        <rFont val="Times New Roman"/>
        <family val="1"/>
      </rPr>
      <t xml:space="preserve"> </t>
    </r>
  </si>
  <si>
    <t>桂　山　壩</t>
  </si>
  <si>
    <t>粗　坑　壩</t>
  </si>
  <si>
    <t>新店溪</t>
  </si>
  <si>
    <t>直　潭　壩</t>
  </si>
  <si>
    <t>青　潭　堰</t>
  </si>
  <si>
    <t>頭前溪</t>
  </si>
  <si>
    <t>秀林鄉</t>
  </si>
  <si>
    <t>木瓜溪</t>
  </si>
  <si>
    <t>溪　 畔　 壩</t>
  </si>
  <si>
    <t>龍　 溪 　壩</t>
  </si>
  <si>
    <t>木　 瓜　 壩</t>
  </si>
  <si>
    <t>水　 簾 　壩</t>
  </si>
  <si>
    <r>
      <t>翡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翠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</si>
  <si>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(同巴陵壩、榮華壩、石門水庫、後村堰)</t>
  </si>
  <si>
    <r>
      <t>劍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</si>
  <si>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明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德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</si>
  <si>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土壩</t>
  </si>
  <si>
    <t>八十九年底</t>
  </si>
  <si>
    <t>壩堰型式</t>
  </si>
  <si>
    <t>壩堰高</t>
  </si>
  <si>
    <t>壩堰長</t>
  </si>
  <si>
    <t>(同翡翠水庫、阿玉壩、羅好壩、桂山壩、粗坑壩、直潭壩、青潭堰、碧潭攔河堰、鳶山堰、三峽河堰)</t>
  </si>
  <si>
    <t>(同翡翠水庫、阿玉壩、羅好壩、桂山壩、粗坑壩、直潭壩、青潭堰、碧潭攔河堰、鳶山堰、三峽河堰)</t>
  </si>
  <si>
    <r>
      <t>寶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山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</si>
  <si>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大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埔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</si>
  <si>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隆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恩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</si>
  <si>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(同寶山水庫、燥樹排攔河堰、隆恩堰、大埔水庫)</t>
  </si>
  <si>
    <t>鯉魚潭水庫</t>
  </si>
  <si>
    <t>永和山水庫</t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</si>
  <si>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</si>
  <si>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</si>
  <si>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t>青　山　壩</t>
  </si>
  <si>
    <t>天　輪　壩</t>
  </si>
  <si>
    <r>
      <t>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基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</si>
  <si>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(同大旗堰、北山坑堰、霧社水庫、奧萬大壩、武界壩、日月潭水庫、明湖水庫、明潭水庫、銃櫃壩、鹿谷攔河堰、頭社水庫、集集攔河堰 )</t>
  </si>
  <si>
    <t>(同大旗堰、北山坑堰、霧社水庫、奧萬大壩、武界壩、日月潭水庫、明湖水庫、明潭水庫、銃櫃壩、鹿谷攔河堰、頭社水庫、集集攔河堰 )</t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</si>
  <si>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</si>
  <si>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</si>
  <si>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曾</t>
    </r>
    <r>
      <rPr>
        <sz val="7"/>
        <rFont val="標楷體"/>
        <family val="4"/>
      </rPr>
      <t>　</t>
    </r>
    <r>
      <rPr>
        <sz val="12"/>
        <rFont val="標楷體"/>
        <family val="4"/>
      </rPr>
      <t>文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</si>
  <si>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(同內埔子水庫、仁義潭水庫、吳鳳橋攔河堰、曾文水庫)</t>
  </si>
  <si>
    <t>(同內埔子水庫、仁義潭水庫、吳鳳橋攔河堰、曾文水庫)</t>
  </si>
  <si>
    <t>(同鹿寮溪水庫、白河水庫、尖山埤水庫、德元埤水庫、烏山頭水庫、南化水庫、鏡面水庫、玉峰堰、鹽水埤水庫、虎頭埤水庫)</t>
  </si>
  <si>
    <t>鹿寮溪水庫</t>
  </si>
  <si>
    <t>尖山埤水庫</t>
  </si>
  <si>
    <t>德元埤水庫</t>
  </si>
  <si>
    <t>烏山頭水庫</t>
  </si>
  <si>
    <t>鹽水埤水庫</t>
  </si>
  <si>
    <t>虎頭埤水庫</t>
  </si>
  <si>
    <t>玉　峰　堰</t>
  </si>
  <si>
    <t>高屏溪攔河堰</t>
  </si>
  <si>
    <r>
      <t>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</si>
  <si>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</si>
  <si>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</si>
  <si>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旗 山 溪</t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</si>
  <si>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堰</t>
    </r>
  </si>
  <si>
    <t>(同隘寮堰、東港溪攔河壩、牡丹水庫、龍鑾潭水庫 )</t>
  </si>
  <si>
    <r>
      <t>(</t>
    </r>
    <r>
      <rPr>
        <sz val="12"/>
        <rFont val="標楷體"/>
        <family val="4"/>
      </rPr>
      <t>同隘寮堰、東港溪攔河壩、牡丹水庫、龍鑾潭水庫</t>
    </r>
    <r>
      <rPr>
        <sz val="12"/>
        <rFont val="Times New Roman"/>
        <family val="1"/>
      </rPr>
      <t xml:space="preserve"> )</t>
    </r>
  </si>
  <si>
    <t>天然積水</t>
  </si>
  <si>
    <r>
      <t xml:space="preserve"> 龍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鑾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</si>
  <si>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綠島鄉</t>
  </si>
  <si>
    <t xml:space="preserve"> (同卑南上圳攔河堰、酬勤水庫)</t>
  </si>
  <si>
    <t>龍溪</t>
  </si>
  <si>
    <t>(同溪畔壩、美崙溪攔河堰、龍溪壩、龍鳳壩、木瓜壩、水簾壩)</t>
  </si>
  <si>
    <t>(同溪畔壩、美崙溪攔河堰、龍溪壩、龍鳳壩、木瓜壩、水簾壩)</t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</si>
  <si>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</si>
  <si>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</si>
  <si>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公</t>
    </r>
    <r>
      <rPr>
        <sz val="12"/>
        <rFont val="標楷體"/>
        <family val="4"/>
      </rPr>
      <t>共</t>
    </r>
    <r>
      <rPr>
        <sz val="12"/>
        <rFont val="標楷體"/>
        <family val="4"/>
      </rPr>
      <t>給</t>
    </r>
    <r>
      <rPr>
        <sz val="12"/>
        <rFont val="標楷體"/>
        <family val="4"/>
      </rPr>
      <t>水</t>
    </r>
  </si>
  <si>
    <t>新　山　水　庫</t>
  </si>
  <si>
    <t>西　勢　水　庫</t>
  </si>
  <si>
    <r>
      <t>瑪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陵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</si>
  <si>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蘭潭水庫</t>
  </si>
  <si>
    <t>(同慈湖水庫、西湖、蓮湖、菱湖、榮湖、田浦水庫、擎天水庫、金沙水庫、太湖、蘭湖、陽明湖、瓊林水庫、山西水庫)</t>
  </si>
  <si>
    <t>(同阪里水庫、東湧水庫、津沙水庫、津沙一號水庫、儲水沃水庫、秋桂山水庫、勝利水庫)</t>
  </si>
  <si>
    <t>北竿鄉</t>
  </si>
  <si>
    <t>東引鄉</t>
  </si>
  <si>
    <t>南竿鄉</t>
  </si>
  <si>
    <t>時間別及</t>
  </si>
  <si>
    <t>水庫所在縣市別</t>
  </si>
  <si>
    <t>八十六年五月底</t>
  </si>
  <si>
    <t>八十六年底</t>
  </si>
  <si>
    <t>八十七年底</t>
  </si>
  <si>
    <t>八十八年底</t>
  </si>
  <si>
    <t>金門縣</t>
  </si>
  <si>
    <t>連江縣</t>
  </si>
  <si>
    <t>馬　鞍　壩</t>
  </si>
  <si>
    <t>石　岡　壩</t>
  </si>
  <si>
    <t>(同德基水庫、青山壩、谷關水庫、天輪壩、馬鞍壩、石岡壩)</t>
  </si>
  <si>
    <t xml:space="preserve">…  </t>
  </si>
  <si>
    <t xml:space="preserve">…  </t>
  </si>
  <si>
    <t xml:space="preserve">… </t>
  </si>
  <si>
    <t>客雅溪</t>
  </si>
  <si>
    <t>新竹市</t>
  </si>
  <si>
    <t>土石壩</t>
  </si>
  <si>
    <t>(   同   谷   關   、   德   基   、   石   岡   壩   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</si>
  <si>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</si>
  <si>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</si>
  <si>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內</t>
    </r>
    <r>
      <rPr>
        <sz val="12"/>
        <rFont val="標楷體"/>
        <family val="4"/>
      </rPr>
      <t>埔</t>
    </r>
    <r>
      <rPr>
        <sz val="12"/>
        <rFont val="標楷體"/>
        <family val="4"/>
      </rPr>
      <t>子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</si>
  <si>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同澄清湖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阿公店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鳳山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</si>
  <si>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龍</t>
    </r>
    <r>
      <rPr>
        <sz val="12"/>
        <rFont val="標楷體"/>
        <family val="4"/>
      </rPr>
      <t>鑾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東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牡</t>
    </r>
    <r>
      <rPr>
        <sz val="12"/>
        <rFont val="標楷體"/>
        <family val="4"/>
      </rPr>
      <t>丹</t>
    </r>
    <r>
      <rPr>
        <sz val="12"/>
        <rFont val="標楷體"/>
        <family val="4"/>
      </rPr>
      <t>)</t>
    </r>
  </si>
  <si>
    <t>(同西勢、新山)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</si>
  <si>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</si>
  <si>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r>
      <t>(同劍潭、明德、永和山、鯉魚潭(</t>
    </r>
    <r>
      <rPr>
        <sz val="12"/>
        <rFont val="標楷體"/>
        <family val="4"/>
      </rPr>
      <t>1期</t>
    </r>
    <r>
      <rPr>
        <sz val="12"/>
        <rFont val="標楷體"/>
        <family val="4"/>
      </rPr>
      <t>)、扒子岡)</t>
    </r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</si>
  <si>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燥樹排攔河堰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</si>
  <si>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r>
      <t>(同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</si>
  <si>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後</t>
    </r>
    <r>
      <rPr>
        <sz val="12"/>
        <rFont val="標楷體"/>
        <family val="4"/>
      </rPr>
      <t>村</t>
    </r>
    <r>
      <rPr>
        <sz val="12"/>
        <rFont val="標楷體"/>
        <family val="4"/>
      </rPr>
      <t>堰</t>
    </r>
    <r>
      <rPr>
        <sz val="12"/>
        <rFont val="標楷體"/>
        <family val="4"/>
      </rPr>
      <t>)</t>
    </r>
  </si>
  <si>
    <t>(同粗坑堰)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</si>
  <si>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翡</t>
    </r>
    <r>
      <rPr>
        <sz val="12"/>
        <rFont val="標楷體"/>
        <family val="4"/>
      </rPr>
      <t>翠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碧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)</t>
    </r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</si>
  <si>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</si>
  <si>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</si>
  <si>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後　村　堰</t>
  </si>
  <si>
    <t>鶯歌鎮、樹林鎮</t>
  </si>
  <si>
    <t>(同翡翠水庫、阿玉壩、羅好壩、桂山壩、粗坑壩、直潭壩、青潭堰、碧潭攔河堰、鳶山堰、後村堰、三峽河堰)</t>
  </si>
  <si>
    <t>(同翡翠水庫、阿玉壩、羅好壩、桂山壩、粗坑壩、直潭壩、青潭堰、碧潭攔河堰、鳶山堰、後村堰、三峽河堰)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</si>
  <si>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</si>
  <si>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(同巴陵壩、榮華壩、石門水庫)</t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</si>
  <si>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</si>
  <si>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t>柴梳溪、上坪溪</t>
  </si>
  <si>
    <t>(同寶山水庫、隆恩堰、大埔水庫)</t>
  </si>
  <si>
    <r>
      <t>北</t>
    </r>
    <r>
      <rPr>
        <sz val="12"/>
        <rFont val="標楷體"/>
        <family val="4"/>
      </rPr>
      <t>坑</t>
    </r>
    <r>
      <rPr>
        <sz val="12"/>
        <rFont val="標楷體"/>
        <family val="4"/>
      </rPr>
      <t>溝、南庄溪</t>
    </r>
  </si>
  <si>
    <t>大甲溪</t>
  </si>
  <si>
    <t>大甲溪、志樂溪</t>
  </si>
  <si>
    <t>(同大旗堰、北山坑堰、霧社水庫、奧萬大壩、武界壩、日月潭水庫、明湖水庫、明潭水庫、銃櫃壩、鹿谷堰、頭社水庫、集集攔河堰 )</t>
  </si>
  <si>
    <t>水里溪、日月潭水庫</t>
  </si>
  <si>
    <t>大舌滿溪</t>
  </si>
  <si>
    <t>(同內埔子水庫、仁義潭水庫、曾文水庫)</t>
  </si>
  <si>
    <t>茄苓崁溪</t>
  </si>
  <si>
    <t>官田溪、曾文溪</t>
  </si>
  <si>
    <t>後堀溪、旗山溪</t>
  </si>
  <si>
    <t>阿公店溪</t>
  </si>
  <si>
    <t>、旗山溪</t>
  </si>
  <si>
    <t>汝仍溪、</t>
  </si>
  <si>
    <t>牡丹溪</t>
  </si>
  <si>
    <t xml:space="preserve"> (同卑南上圳攔河堰、酬勤水庫)</t>
  </si>
  <si>
    <t>(同卑南上圳攔河堰、酬勤水庫)</t>
  </si>
  <si>
    <t>西勢溪</t>
  </si>
  <si>
    <t>東勢坑溪</t>
  </si>
  <si>
    <t>瑪陵坑溪</t>
  </si>
  <si>
    <t>(同蘭潭水庫)</t>
  </si>
  <si>
    <t>(同蘭潭水庫)</t>
  </si>
  <si>
    <t>慈　　湖</t>
  </si>
  <si>
    <t>(同慈湖、西湖、蓮湖、菱湖、榮湖、田浦水庫、擎天水庫、金沙水庫、太湖、蘭湖、陽明湖、瓊林水庫、山西水庫)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</si>
  <si>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</si>
  <si>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(同慈湖水庫、西湖、蓮湖、菱湖、榮湖、田浦水庫、擎天水庫、金沙水庫、太湖、蘭湖、陽明湖、瓊林水庫、山西水庫)</t>
  </si>
  <si>
    <t>金沙鎮</t>
  </si>
  <si>
    <t>土壩</t>
  </si>
  <si>
    <t>南竿鄉</t>
  </si>
  <si>
    <t>南竿鄉</t>
  </si>
  <si>
    <t>(同甲仙攔河堰、阿公店水庫、觀音湖水庫、澄清湖水庫、鳳山水庫、土壟灣堰、中正湖水庫、高屏溪攔河堰、曹公圳攔河堰)</t>
  </si>
  <si>
    <t xml:space="preserve">     </t>
  </si>
  <si>
    <r>
      <t>白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</si>
  <si>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南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化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</si>
  <si>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鏡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面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</si>
  <si>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鳳</t>
    </r>
    <r>
      <rPr>
        <sz val="14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4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</si>
  <si>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 xml:space="preserve"> 牡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 xml:space="preserve"> 丹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</si>
  <si>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排序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</si>
  <si>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</si>
  <si>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</si>
  <si>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</si>
  <si>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</si>
  <si>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</si>
  <si>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</si>
  <si>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</si>
  <si>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</si>
  <si>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</si>
  <si>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</si>
  <si>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90年底</t>
  </si>
  <si>
    <t>91年底</t>
  </si>
  <si>
    <t>92年底</t>
  </si>
  <si>
    <t>93年底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</si>
  <si>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</si>
  <si>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</si>
  <si>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</si>
  <si>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</si>
  <si>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</si>
  <si>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</si>
  <si>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</si>
  <si>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</si>
  <si>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</si>
  <si>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</si>
  <si>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</si>
  <si>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</si>
  <si>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</si>
  <si>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</si>
  <si>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</si>
  <si>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</si>
  <si>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</si>
  <si>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89年底</t>
  </si>
  <si>
    <t>設計總容量</t>
  </si>
  <si>
    <t>中港溪</t>
  </si>
  <si>
    <t>灌溉、公共給水、攔砂</t>
  </si>
  <si>
    <t>(同鹿寮溪水庫、白河水庫、尖山埤水庫、德元埤水庫、烏山頭水庫、南化水庫、鏡面水庫、玉峰堰、鹽水埤水庫、虎頭埤水庫、)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</si>
  <si>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</si>
  <si>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(同鹿寮溪水庫、白河水庫、尖山埤水庫、德元埤水庫、烏山頭水庫、南化水庫、鏡面水庫、玉峰堰、鹽水埤水庫、虎頭埤水庫、)</t>
  </si>
  <si>
    <t>設計總容量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</si>
  <si>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</si>
  <si>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(同鹿寮溪水庫、白河水庫、尖山埤水庫、德元埤水庫、烏山頭水庫、南化水庫、鏡面水庫、玉峰堰、鹽水埤水庫、虎頭埤水庫)</t>
  </si>
  <si>
    <t>(同鹿寮溪水庫、白河水庫、尖山埤水庫、德元埤水庫、烏山頭水庫、南化水庫、鏡面水庫、玉峰堰、鹽水埤水庫、虎頭埤水庫)</t>
  </si>
  <si>
    <r>
      <t>寶山</t>
    </r>
    <r>
      <rPr>
        <sz val="12"/>
        <rFont val="標楷體"/>
        <family val="4"/>
      </rPr>
      <t>第二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</si>
  <si>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r>
      <t>(</t>
    </r>
    <r>
      <rPr>
        <sz val="12"/>
        <rFont val="標楷體"/>
        <family val="4"/>
      </rPr>
      <t>同羅東攔河堰、粗坑堰</t>
    </r>
    <r>
      <rPr>
        <sz val="12"/>
        <rFont val="Times New Roman"/>
        <family val="1"/>
      </rPr>
      <t>)</t>
    </r>
  </si>
  <si>
    <t>粗　坑　堰</t>
  </si>
  <si>
    <t>說明：「設計總容量」欄93年底(含)以前為「總容量」。</t>
  </si>
  <si>
    <t>95年底</t>
  </si>
  <si>
    <t>95年底</t>
  </si>
  <si>
    <t>96年底</t>
  </si>
  <si>
    <t>混凝土重力壩</t>
  </si>
  <si>
    <t>混凝土重力壩</t>
  </si>
  <si>
    <t>羅東攔河堰</t>
  </si>
  <si>
    <t>巴 陵 壩</t>
  </si>
  <si>
    <t>附註：巴陵壩已於96年9月遭韋帕颱風損毀。</t>
  </si>
  <si>
    <t>滾壓式土壩</t>
  </si>
  <si>
    <t>混凝土拱壩</t>
  </si>
  <si>
    <t>滾壓式土石壩</t>
  </si>
  <si>
    <t>混凝土雙曲線拱壩</t>
  </si>
  <si>
    <r>
      <t>混凝土重力壩</t>
    </r>
  </si>
  <si>
    <t>混凝土心牆土壩</t>
  </si>
  <si>
    <t>拱形重力式混凝土壩</t>
  </si>
  <si>
    <t>鏡 面 溪</t>
  </si>
  <si>
    <t>混凝土固定堰</t>
  </si>
  <si>
    <t>滾壓土石壩</t>
  </si>
  <si>
    <t>安樂區</t>
  </si>
  <si>
    <t>傾倒閘門</t>
  </si>
  <si>
    <r>
      <t>混凝土心牆</t>
    </r>
    <r>
      <rPr>
        <sz val="12"/>
        <rFont val="標楷體"/>
        <family val="4"/>
      </rPr>
      <t>土壩</t>
    </r>
  </si>
  <si>
    <t>路堤</t>
  </si>
  <si>
    <t>混凝土堰</t>
  </si>
  <si>
    <t>混凝土重力壩</t>
  </si>
  <si>
    <t>說明：1.「設計總容量」欄93年底(含)以前為「總容量」。</t>
  </si>
  <si>
    <t>　　　2.總數不含數字不詳者。</t>
  </si>
  <si>
    <t>　　　2.奧萬大壩業於96年3月29日經水授字第09620202192號函公告廢止。</t>
  </si>
  <si>
    <t>　　　3.總數不含數字不詳者。</t>
  </si>
  <si>
    <t>97年底</t>
  </si>
  <si>
    <t>97年底</t>
  </si>
  <si>
    <t>(同翡翠水庫、阿玉壩、羅好壩、桂山壩、粗坑壩、直潭壩、青潭堰、鳶山堰)</t>
  </si>
  <si>
    <t>(同羅東攔河堰)</t>
  </si>
  <si>
    <r>
      <t>(</t>
    </r>
    <r>
      <rPr>
        <sz val="12"/>
        <rFont val="標楷體"/>
        <family val="4"/>
      </rPr>
      <t>同羅東攔河堰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</si>
  <si>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</si>
  <si>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(同榮華壩、石門水庫)</t>
  </si>
  <si>
    <t>上坪溪</t>
  </si>
  <si>
    <t>竹東鎮、橫山鄉</t>
  </si>
  <si>
    <t>混凝重力壩</t>
  </si>
  <si>
    <r>
      <t>上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坪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</si>
  <si>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t>(同寶山水庫、寶山第二水庫、上坪攔河堰、隆恩堰、大埔水庫)</t>
  </si>
  <si>
    <r>
      <t>(</t>
    </r>
    <r>
      <rPr>
        <sz val="12"/>
        <rFont val="標楷體"/>
        <family val="4"/>
      </rPr>
      <t>同寶山水庫、寶山第二水庫、上坪攔河堰、隆恩堰、大埔水庫</t>
    </r>
    <r>
      <rPr>
        <sz val="12"/>
        <rFont val="Times New Roman"/>
        <family val="1"/>
      </rPr>
      <t>)</t>
    </r>
  </si>
  <si>
    <r>
      <t>(同劍潭水庫、永和山水庫、明德水庫、鯉魚潭水庫、士林攔河堰)</t>
    </r>
  </si>
  <si>
    <t>(同劍潭水庫、永和山水庫、明德水庫、鯉魚潭水庫、士林攔河堰)</t>
  </si>
  <si>
    <t>說明：「設計總容量」欄93年底(含)以前為「總容量」。</t>
  </si>
  <si>
    <r>
      <t>明</t>
    </r>
    <r>
      <rPr>
        <sz val="12"/>
        <rFont val="標楷體"/>
        <family val="4"/>
      </rPr>
      <t>湖</t>
    </r>
    <r>
      <rPr>
        <sz val="12"/>
        <rFont val="標楷體"/>
        <family val="4"/>
      </rPr>
      <t>下池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</si>
  <si>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t>明潭下池水庫</t>
  </si>
  <si>
    <r>
      <t>霧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</si>
  <si>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日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月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</si>
  <si>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</si>
  <si>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武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界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壩</t>
    </r>
  </si>
  <si>
    <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</si>
  <si>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r>
      <t>頭</t>
    </r>
    <r>
      <rPr>
        <sz val="14"/>
        <rFont val="Times New Roman"/>
        <family val="1"/>
      </rPr>
      <t xml:space="preserve"> 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</si>
  <si>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(同北山坑堰、霧社水庫、武界壩、日月潭水庫、明湖下池水庫、明潭下池水庫、銃櫃壩、頭社水庫、集集攔河堰 )</t>
  </si>
  <si>
    <t>(同溪畔壩、龍溪壩、龍鳳壩、木瓜壩、水簾壩)</t>
  </si>
  <si>
    <t>(同新山水庫、西勢水庫)</t>
  </si>
  <si>
    <r>
      <t>(</t>
    </r>
    <r>
      <rPr>
        <sz val="12"/>
        <rFont val="標楷體"/>
        <family val="4"/>
      </rPr>
      <t>同新山水庫、西勢水庫</t>
    </r>
    <r>
      <rPr>
        <sz val="12"/>
        <rFont val="Times New Roman"/>
        <family val="1"/>
      </rPr>
      <t>)</t>
    </r>
  </si>
  <si>
    <t>(同西湖、蓮湖、菱湖、榮湖、田浦水庫、擎天水庫、金沙水庫、太湖、蘭湖、陽明湖、瓊林水庫、山西水庫)</t>
  </si>
  <si>
    <t>(同板里水庫、東湧水庫、津沙水庫、津沙一號水庫、儲水沃水庫、邱桂山水庫、勝利水庫)</t>
  </si>
  <si>
    <t>98年底</t>
  </si>
  <si>
    <t>98年底</t>
  </si>
  <si>
    <t>98年底</t>
  </si>
  <si>
    <t>99年底</t>
  </si>
  <si>
    <t>(同翡翠水庫、阿玉壩、羅好壩、桂山壩、粗坑壩、直潭壩、青潭堰、碧潭攔河堰、鳶山堰、後村堰、三峽河堰)</t>
  </si>
  <si>
    <t>和平南溪</t>
  </si>
  <si>
    <t>南澳鄉</t>
  </si>
  <si>
    <t>(同羅東攔河堰、粗坑堰)</t>
  </si>
  <si>
    <t>(同羅東攔河堰、南溪壩)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</si>
  <si>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</si>
  <si>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99年底</t>
  </si>
  <si>
    <t>(同寶山水庫、寶山第二水庫、隆恩堰、大埔水庫)</t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</si>
  <si>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</si>
  <si>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</si>
  <si>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</si>
  <si>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</si>
  <si>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</si>
  <si>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(同德基水庫、青山壩、谷關水庫、天輪壩、馬鞍壩、石岡壩)</t>
  </si>
  <si>
    <t>(同大旗堰、北山坑堰、霧社水庫、奧萬大壩、武界壩、日月潭水庫、明湖水庫、明潭水庫、銃櫃壩、頭社水庫、集集攔河堰 )</t>
  </si>
  <si>
    <t>(同內埔子水庫、仁義潭水庫、曾文水庫)</t>
  </si>
  <si>
    <t>(同阿公店水庫、觀音湖水庫、澄清湖水庫、鳳山水庫、土壟灣堰、中正湖水庫、高屏溪攔河堰、曹公圳攔河堰、甲仙欄河堰)</t>
  </si>
  <si>
    <t>(同隘寮堰、東港溪攔河壩、牡丹水庫、龍鑾潭水庫 )</t>
  </si>
  <si>
    <t>(同溪畔壩、龍溪壩、龍鳳壩、木瓜壩、水簾壩)</t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</si>
  <si>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</si>
  <si>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</si>
  <si>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</si>
  <si>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</si>
  <si>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</si>
  <si>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(同慈湖、西湖、蓮湖、菱湖、榮湖、田浦水庫、擎天水庫、金沙水庫、太湖、蘭湖、陽明湖、瓊林水庫、山西水庫)</t>
  </si>
  <si>
    <t>(同卑南上圳攔河堰、酬勤水庫)</t>
  </si>
  <si>
    <t>(同阿公店水庫、觀音湖水庫、澄清湖水庫、鳳山水庫、土壟灣堰、中正湖水庫、高屏溪攔河堰、曹公圳攔河堰、甲仙欄河堰)</t>
  </si>
  <si>
    <t>公共給水、發電、防洪</t>
  </si>
  <si>
    <t>發電</t>
  </si>
  <si>
    <t>公共給水</t>
  </si>
  <si>
    <t>公共給水、灌溉</t>
  </si>
  <si>
    <t>…</t>
  </si>
  <si>
    <t>公共給水、工業用水</t>
  </si>
  <si>
    <t>灌溉、工業用水、防洪</t>
  </si>
  <si>
    <t>灌溉、防洪</t>
  </si>
  <si>
    <t>公共給水、灌溉、觀光</t>
  </si>
  <si>
    <t>引水</t>
  </si>
  <si>
    <t>發電、公共給水、觀光</t>
  </si>
  <si>
    <t>灌溉、觀光</t>
  </si>
  <si>
    <t>灌溉</t>
  </si>
  <si>
    <t>公共給水、觀光</t>
  </si>
  <si>
    <t>公共給水、灌溉、防洪</t>
  </si>
  <si>
    <t>工業用水</t>
  </si>
  <si>
    <t>灌溉、公共給水、觀光</t>
  </si>
  <si>
    <t>灌溉、生態保育</t>
  </si>
  <si>
    <t>公共給水、灌溉、觀光</t>
  </si>
  <si>
    <t>99年底</t>
  </si>
  <si>
    <t>新北市</t>
  </si>
  <si>
    <t>臺中市</t>
  </si>
  <si>
    <t>高雄市</t>
  </si>
  <si>
    <t>臺南市</t>
  </si>
  <si>
    <t>和平區</t>
  </si>
  <si>
    <t>石岡區</t>
  </si>
  <si>
    <t>燕巢區</t>
  </si>
  <si>
    <t>仁武區</t>
  </si>
  <si>
    <t>鳥松區</t>
  </si>
  <si>
    <t>美濃區</t>
  </si>
  <si>
    <t>(同隘寮堰、東港堰、牡丹水庫、龍鑾潭水庫 )</t>
  </si>
  <si>
    <t xml:space="preserve"> 東 　港 　堰</t>
  </si>
  <si>
    <t>新店區</t>
  </si>
  <si>
    <t>烏來區</t>
  </si>
  <si>
    <t>白河區</t>
  </si>
  <si>
    <t>柳營區</t>
  </si>
  <si>
    <t>六甲區、官田區</t>
  </si>
  <si>
    <t>南化區</t>
  </si>
  <si>
    <t>山上區</t>
  </si>
  <si>
    <t>新化區</t>
  </si>
  <si>
    <t>甲仙區</t>
  </si>
  <si>
    <t>南溪壩</t>
  </si>
  <si>
    <t>(同榮華壩、石門水庫)</t>
  </si>
  <si>
    <t>…</t>
  </si>
  <si>
    <t>小池水庫</t>
  </si>
  <si>
    <t>西安水庫</t>
  </si>
  <si>
    <t>烏溝蓄水塘</t>
  </si>
  <si>
    <t>七美水庫</t>
  </si>
  <si>
    <t>山西水庫</t>
  </si>
  <si>
    <t>擎天水庫</t>
  </si>
  <si>
    <t>榮湖</t>
  </si>
  <si>
    <t>金沙水庫</t>
  </si>
  <si>
    <t>陽明湖</t>
  </si>
  <si>
    <t>田浦水庫</t>
  </si>
  <si>
    <t>太湖</t>
  </si>
  <si>
    <t>瓊林水庫</t>
  </si>
  <si>
    <t>蘭湖</t>
  </si>
  <si>
    <t>西湖</t>
  </si>
  <si>
    <t>蓮湖</t>
  </si>
  <si>
    <t>菱湖</t>
  </si>
  <si>
    <t>金湖</t>
  </si>
  <si>
    <t>津沙一號水庫</t>
  </si>
  <si>
    <t>勝利水庫</t>
  </si>
  <si>
    <t>后沃水庫</t>
  </si>
  <si>
    <t>三星鄉</t>
  </si>
  <si>
    <t>羅東溪</t>
  </si>
  <si>
    <r>
      <t>大</t>
    </r>
    <r>
      <rPr>
        <sz val="12"/>
        <rFont val="標楷體"/>
        <family val="4"/>
      </rPr>
      <t>安</t>
    </r>
    <r>
      <rPr>
        <sz val="12"/>
        <rFont val="標楷體"/>
        <family val="4"/>
      </rPr>
      <t>溪</t>
    </r>
  </si>
  <si>
    <r>
      <t>南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</si>
  <si>
    <t>(同山西水庫、擎天水庫、榮湖、金沙水庫、陽明湖、田浦水庫、太湖、瓊林水庫、蘭湖、西湖、蓮湖、菱湖、金湖)</t>
  </si>
  <si>
    <t>(同山西水庫、擎天水庫、榮湖、金沙水庫、陽明湖、田浦水庫、太湖、瓊林水庫、蘭湖、西湖、蓮湖、菱湖、金湖)</t>
  </si>
  <si>
    <t>(同山西水庫、擎天水庫、榮湖、金沙水庫、陽明湖、田浦水庫、太湖、瓊林水庫、蘭湖、西湖、蓮湖、菱湖)</t>
  </si>
  <si>
    <t>(同赤崁地下水庫、成功水庫、興仁水庫、東衛水庫、小池水庫、西安水庫、烏溝蓄水塘、七美水庫)</t>
  </si>
  <si>
    <r>
      <t>(</t>
    </r>
    <r>
      <rPr>
        <sz val="12"/>
        <rFont val="標楷體"/>
        <family val="4"/>
      </rPr>
      <t>同赤崁地下水庫、成功水庫、興仁水庫、東衛水庫、小池水庫、西安水庫、烏溝蓄水塘、七美水庫</t>
    </r>
    <r>
      <rPr>
        <sz val="12"/>
        <rFont val="Times New Roman"/>
        <family val="1"/>
      </rPr>
      <t>)</t>
    </r>
  </si>
  <si>
    <t>(同東湧水庫、板里水庫、邱桂山水庫、儲水沃水庫、津沙一號水庫、津沙水庫、勝利水庫、后沃水庫)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</si>
  <si>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堆石壩</t>
    </r>
  </si>
  <si>
    <t>白沙鄉</t>
  </si>
  <si>
    <t>地下截水牆</t>
  </si>
  <si>
    <t>東 湧 水 庫</t>
  </si>
  <si>
    <t>儲水沃水庫</t>
  </si>
  <si>
    <t>津 沙 水 庫</t>
  </si>
  <si>
    <t>赤崁地下水庫</t>
  </si>
  <si>
    <t>成功水庫</t>
  </si>
  <si>
    <t>興仁水庫</t>
  </si>
  <si>
    <t>東衛水庫</t>
  </si>
  <si>
    <t>臺北市</t>
  </si>
  <si>
    <t>桃園市</t>
  </si>
  <si>
    <t>(同隘寮堰、牡丹水庫、龍鑾潭水庫 )</t>
  </si>
  <si>
    <t>(同寶山水庫、寶山第二水庫、隆恩堰、大埔水庫)</t>
  </si>
  <si>
    <t>(同榮華壩、石門水庫)</t>
  </si>
  <si>
    <t>攔砂</t>
  </si>
  <si>
    <t>(同鹿寮溪水庫、白河水庫、尖山埤水庫、德元埤水庫、烏山頭水庫、南化水庫、鏡面水庫、玉峰堰、鹽水埤水庫、虎頭埤水庫)</t>
  </si>
  <si>
    <t>(同寶山水庫、寶山第二水庫、隆恩堰、大埔水庫)</t>
  </si>
  <si>
    <t>(同羅東攔河堰、南溪壩)</t>
  </si>
  <si>
    <t>(同赤崁地下水庫、成功水庫、興仁水庫、東衛水庫、小池水庫、西安水庫、烏溝蓄水塘、七美水庫)</t>
  </si>
  <si>
    <t>(同蘭潭水庫)</t>
  </si>
  <si>
    <t>(同山西水庫、擎天水庫、榮湖、金沙水庫、陽明湖、田浦水庫、太湖、瓊林水庫、蘭湖、西湖、蓮湖、菱湖、金湖)</t>
  </si>
  <si>
    <t>(同東湧水庫、板里水庫、邱桂山水庫、儲水沃水庫、津沙一號水庫、津沙水庫、勝利水庫、后沃水庫)</t>
  </si>
  <si>
    <t>(同翡翠水庫、阿玉壩、羅好壩、桂山壩、粗坑壩、直潭壩、青潭堰、鳶山堰)</t>
  </si>
  <si>
    <t>公共給水、觀光</t>
  </si>
  <si>
    <t>攔砂、發電</t>
  </si>
  <si>
    <t>名      稱</t>
  </si>
  <si>
    <t>水      庫</t>
  </si>
  <si>
    <t>新竹市現有水庫</t>
  </si>
  <si>
    <t>(同翡翠水庫、阿玉壩、羅好壩、桂山壩、粗坑壩、直潭壩、青潭堰、鳶山堰)</t>
  </si>
  <si>
    <t>(同溪畔壩、龍溪壩、木瓜壩、水簾壩)</t>
  </si>
  <si>
    <t>(同酬勤水庫)</t>
  </si>
  <si>
    <t>(同酬勤水庫)</t>
  </si>
  <si>
    <t>酬　勤　水　庫</t>
  </si>
  <si>
    <t>(同牡丹水庫、龍鑾潭水庫 )</t>
  </si>
  <si>
    <t>(同霧社水庫、武界壩、日月潭水庫、明湖下池水庫、明潭下池水庫、銃櫃壩、頭社水庫、集集攔河堰 )</t>
  </si>
  <si>
    <t>(同阿公店水庫、觀音湖水庫、澄清湖水庫、鳳山水庫、土壟灣堰、中正湖水庫、高屏溪攔河堰、曹公圳攔河堰、甲仙攔河堰)</t>
  </si>
  <si>
    <t>(同阿公店水庫、觀音湖水庫、澄清湖水庫、鳳山水庫、土壟灣堰、中正湖水庫、高屏溪攔河堰、曹公圳攔河堰、甲仙攔河堰)</t>
  </si>
  <si>
    <t>(同阿公店水庫、觀音湖水庫、澄清湖水庫、鳳山水庫、土壟灣堰、中正湖水庫、高屏溪攔河堰、曹公圳攔河堰、甲仙攔河堰)</t>
  </si>
  <si>
    <r>
      <t>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</si>
  <si>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</si>
  <si>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石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門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</si>
  <si>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榮　華　壩</t>
  </si>
  <si>
    <t>(同東湧水庫、坂里水庫、邱桂山水庫、儲水沃水庫、津沙一號水庫、津沙水庫、勝利水庫、后沃水庫)</t>
  </si>
  <si>
    <t>說明：青草湖已淤塞，不具備灌溉觀光功用。</t>
  </si>
  <si>
    <r>
      <t>(10</t>
    </r>
    <r>
      <rPr>
        <vertAlign val="superscript"/>
        <sz val="14"/>
        <rFont val="Times New Roman"/>
        <family val="1"/>
      </rPr>
      <t>4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)</t>
    </r>
  </si>
  <si>
    <r>
      <t>(10</t>
    </r>
    <r>
      <rPr>
        <vertAlign val="superscript"/>
        <sz val="14"/>
        <rFont val="Times New Roman"/>
        <family val="1"/>
      </rPr>
      <t>4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</si>
  <si>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乾隆</t>
    </r>
    <r>
      <rPr>
        <sz val="12"/>
        <rFont val="Times New Roman"/>
        <family val="1"/>
      </rPr>
      <t>13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</si>
  <si>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</si>
  <si>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</si>
  <si>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</si>
  <si>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</si>
  <si>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</si>
  <si>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rPr>
        <sz val="11"/>
        <rFont val="Times New Roman"/>
        <family val="1"/>
      </rPr>
      <t>100</t>
    </r>
    <r>
      <rPr>
        <sz val="11"/>
        <rFont val="標楷體"/>
        <family val="4"/>
      </rPr>
      <t>年 底</t>
    </r>
  </si>
  <si>
    <t>資料來源：經濟部水利署公務統計報表。</t>
  </si>
  <si>
    <r>
      <t>表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、現有水庫</t>
    </r>
  </si>
  <si>
    <r>
      <rPr>
        <sz val="11.5"/>
        <rFont val="標楷體"/>
        <family val="4"/>
      </rPr>
      <t>　　　　　</t>
    </r>
    <r>
      <rPr>
        <sz val="11.5"/>
        <rFont val="Times New Roman"/>
        <family val="1"/>
      </rPr>
      <t>2.</t>
    </r>
    <r>
      <rPr>
        <sz val="11.5"/>
        <rFont val="標楷體"/>
        <family val="4"/>
      </rPr>
      <t>總計欄與細數和不一致，係因四捨五入之故。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</si>
  <si>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 底</t>
    </r>
  </si>
  <si>
    <r>
      <t>103</t>
    </r>
    <r>
      <rPr>
        <sz val="12"/>
        <rFont val="標楷體"/>
        <family val="4"/>
      </rPr>
      <t>年底</t>
    </r>
  </si>
  <si>
    <r>
      <t>104</t>
    </r>
    <r>
      <rPr>
        <sz val="12"/>
        <rFont val="標楷體"/>
        <family val="4"/>
      </rPr>
      <t>年底</t>
    </r>
  </si>
  <si>
    <r>
      <t>105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</si>
  <si>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</si>
  <si>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</si>
  <si>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</si>
  <si>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</si>
  <si>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>年 底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</si>
  <si>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>年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</si>
  <si>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</si>
  <si>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</si>
  <si>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</si>
  <si>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</si>
  <si>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</si>
  <si>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</si>
  <si>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t>103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底</t>
    </r>
  </si>
  <si>
    <r>
      <t>104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底</t>
    </r>
  </si>
  <si>
    <r>
      <t>105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</si>
  <si>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</si>
  <si>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t>(同霧社水庫、武界壩、日月潭水庫、明湖下池水庫、明潭下池水庫、銃櫃壩、頭社水庫、集集攔河堰 )</t>
  </si>
  <si>
    <r>
      <t>104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</si>
  <si>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</si>
  <si>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t>—</t>
  </si>
  <si>
    <r>
      <t>湖</t>
    </r>
    <r>
      <rPr>
        <sz val="7"/>
        <rFont val="標楷體"/>
        <family val="4"/>
      </rPr>
      <t>　</t>
    </r>
    <r>
      <rPr>
        <sz val="12"/>
        <rFont val="標楷體"/>
        <family val="4"/>
      </rPr>
      <t>山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</si>
  <si>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(同湖山水庫)</t>
  </si>
  <si>
    <r>
      <t>公共給水</t>
    </r>
  </si>
  <si>
    <r>
      <rPr>
        <sz val="11"/>
        <rFont val="Times New Roman"/>
        <family val="1"/>
      </rPr>
      <t>101</t>
    </r>
    <r>
      <rPr>
        <sz val="11"/>
        <rFont val="標楷體"/>
        <family val="4"/>
      </rPr>
      <t>年 底</t>
    </r>
  </si>
  <si>
    <t>大甲溪、
小雪溪</t>
  </si>
  <si>
    <t>高屏溪、
東 港 溪</t>
  </si>
  <si>
    <t>大樹區、屏東縣
屏東市</t>
  </si>
  <si>
    <t>發電、灌溉、公共給水</t>
  </si>
  <si>
    <t>港底溪及紅羅越域引水</t>
  </si>
  <si>
    <t>雙港溪支流及菜園越域引水</t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</si>
  <si>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>年 底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</si>
  <si>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</si>
  <si>
    <r>
      <t>106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</si>
  <si>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年底</t>
    </r>
  </si>
  <si>
    <t>(同東湧水庫、板里水庫、邱桂山水庫、儲水沃水庫、津沙一號水庫、津沙水庫、勝利水庫、后沃水庫)</t>
  </si>
  <si>
    <t>金湖鎮</t>
  </si>
  <si>
    <t>混凝土重力壩</t>
  </si>
  <si>
    <t>滾壓土石壩</t>
  </si>
  <si>
    <t>三義鄉、卓蘭鎮、大湖鄉</t>
  </si>
  <si>
    <t>林園區、小港區</t>
  </si>
  <si>
    <t>發電、防洪、觀光</t>
  </si>
  <si>
    <t>公共給水、工業用水</t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</si>
  <si>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</si>
  <si>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</si>
  <si>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</si>
  <si>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年底</t>
    </r>
  </si>
  <si>
    <r>
      <t>107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</si>
  <si>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</si>
  <si>
    <r>
      <rPr>
        <sz val="11"/>
        <rFont val="Times New Roman"/>
        <family val="1"/>
      </rPr>
      <t>105</t>
    </r>
    <r>
      <rPr>
        <sz val="11"/>
        <rFont val="標楷體"/>
        <family val="4"/>
      </rPr>
      <t>年 底</t>
    </r>
  </si>
  <si>
    <r>
      <rPr>
        <sz val="11"/>
        <rFont val="Times New Roman"/>
        <family val="1"/>
      </rPr>
      <t>106</t>
    </r>
    <r>
      <rPr>
        <sz val="11"/>
        <rFont val="標楷體"/>
        <family val="4"/>
      </rPr>
      <t>年 底</t>
    </r>
  </si>
  <si>
    <t>三峽區、鶯歌區</t>
  </si>
  <si>
    <t>龍潭區、大溪區、復興區</t>
  </si>
  <si>
    <t>復興區</t>
  </si>
  <si>
    <t>白 水 溪</t>
  </si>
  <si>
    <t>景山溪</t>
  </si>
  <si>
    <t>頭份市、三灣鄉</t>
  </si>
  <si>
    <t>斗六市、古坑鄉</t>
  </si>
  <si>
    <r>
      <t>北港溪支流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清水溪</t>
    </r>
  </si>
  <si>
    <t>坂 里 水 庫</t>
  </si>
  <si>
    <t>秋桂山水庫</t>
  </si>
  <si>
    <t>(同東湧水庫、坂里水庫、秋桂山水庫、儲水沃水庫、津沙一號水庫、津沙水庫、勝利水庫、后沃水庫)</t>
  </si>
  <si>
    <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、新北市現有水庫</t>
    </r>
  </si>
  <si>
    <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、桃園市現有水庫</t>
    </r>
  </si>
  <si>
    <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、臺中市現有水庫</t>
    </r>
  </si>
  <si>
    <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、臺南市現有水庫</t>
    </r>
  </si>
  <si>
    <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、高雄市現有水庫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</si>
  <si>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、高雄市現有水庫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</si>
  <si>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、臺南市現有水庫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</si>
  <si>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、宜蘭縣現有水庫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</si>
  <si>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、新竹縣現有水庫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</si>
  <si>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、苗栗縣現有水庫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</si>
  <si>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、南投縣現有水庫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</si>
  <si>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、南投縣現有水庫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</si>
  <si>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、雲林縣現有水庫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</si>
  <si>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、嘉義縣現有水庫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</si>
  <si>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、屏東縣現有水庫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</si>
  <si>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、臺東縣現有水庫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</si>
  <si>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、花蓮縣現有水庫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</si>
  <si>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、澎湖縣現有水庫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</si>
  <si>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、澎湖縣現有水庫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</si>
  <si>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、基隆市現有水庫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</si>
  <si>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、嘉義市現有水庫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</si>
  <si>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、金門縣現有水庫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</si>
  <si>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、金門縣現有水庫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</si>
  <si>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、連江縣現有水庫</t>
    </r>
  </si>
  <si>
    <t>說明：　係修正數。</t>
  </si>
  <si>
    <r>
      <t>說明：依據經濟部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日經授水字第</t>
    </r>
    <r>
      <rPr>
        <sz val="12"/>
        <rFont val="Times New Roman"/>
        <family val="1"/>
      </rPr>
      <t>10720210590</t>
    </r>
    <r>
      <rPr>
        <sz val="12"/>
        <rFont val="標楷體"/>
        <family val="4"/>
      </rPr>
      <t>號公告，修正｢中正湖水庫｣名稱為｢美濃湖水庫｣。</t>
    </r>
  </si>
  <si>
    <r>
      <t>美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</si>
  <si>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(同阿公店水庫、觀音湖水庫、澄清湖水庫、鳳山水庫、土壟灣堰、美濃湖水庫、高屏溪攔河堰、曹公圳攔河堰、甲仙攔河堰)</t>
  </si>
  <si>
    <t>(同阿公店水庫、觀音湖水庫、澄清湖水庫、鳳山水庫、美濃湖水庫、高屏溪攔河堰、甲仙攔河堰)</t>
  </si>
  <si>
    <t>公共給水、工業用水、觀光</t>
  </si>
  <si>
    <r>
      <rPr>
        <sz val="11"/>
        <rFont val="Times New Roman"/>
        <family val="1"/>
      </rPr>
      <t>107</t>
    </r>
    <r>
      <rPr>
        <sz val="11"/>
        <rFont val="標楷體"/>
        <family val="4"/>
      </rPr>
      <t>年 底</t>
    </r>
  </si>
  <si>
    <r>
      <rPr>
        <sz val="11"/>
        <rFont val="Times New Roman"/>
        <family val="1"/>
      </rPr>
      <t>108</t>
    </r>
    <r>
      <rPr>
        <sz val="11"/>
        <rFont val="標楷體"/>
        <family val="4"/>
      </rPr>
      <t>年 底</t>
    </r>
  </si>
  <si>
    <r>
      <rPr>
        <sz val="12"/>
        <rFont val="Times New Roman"/>
        <family val="1"/>
      </rPr>
      <t>108</t>
    </r>
    <r>
      <rPr>
        <sz val="12"/>
        <rFont val="標楷體"/>
        <family val="4"/>
      </rPr>
      <t>年底</t>
    </r>
  </si>
  <si>
    <r>
      <t>108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</si>
  <si>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年底</t>
    </r>
  </si>
  <si>
    <t>混凝土重力壩</t>
  </si>
  <si>
    <t>混凝土重力壩</t>
  </si>
  <si>
    <r>
      <rPr>
        <sz val="11.5"/>
        <rFont val="標楷體"/>
        <family val="4"/>
      </rPr>
      <t>說　　明：</t>
    </r>
    <r>
      <rPr>
        <sz val="11.5"/>
        <rFont val="Times New Roman"/>
        <family val="1"/>
      </rPr>
      <t>1.</t>
    </r>
    <r>
      <rPr>
        <sz val="11.5"/>
        <rFont val="標楷體"/>
        <family val="4"/>
      </rPr>
      <t>各直轄市、縣市之有效容量及總容量不含數字不詳者，故總數亦不含。</t>
    </r>
  </si>
  <si>
    <r>
      <rPr>
        <sz val="12"/>
        <rFont val="Times New Roman"/>
        <family val="1"/>
      </rPr>
      <t>109</t>
    </r>
    <r>
      <rPr>
        <sz val="12"/>
        <rFont val="標楷體"/>
        <family val="4"/>
      </rPr>
      <t>年底</t>
    </r>
  </si>
  <si>
    <r>
      <t>109</t>
    </r>
    <r>
      <rPr>
        <sz val="12"/>
        <rFont val="標楷體"/>
        <family val="4"/>
      </rPr>
      <t>年底</t>
    </r>
  </si>
  <si>
    <t>灌溉、防洪、觀光</t>
  </si>
  <si>
    <r>
      <t>說明：</t>
    </r>
    <r>
      <rPr>
        <sz val="12"/>
        <rFont val="標楷體"/>
        <family val="4"/>
      </rPr>
      <t>總數不含數字不詳者。</t>
    </r>
  </si>
  <si>
    <t>竹東鎮、竹北市</t>
  </si>
  <si>
    <t>竹東鎮、</t>
  </si>
  <si>
    <t>北埔鄉、</t>
  </si>
  <si>
    <t>公共給水、灌溉、
工業用水、觀光</t>
  </si>
  <si>
    <t>弧形重力壩</t>
  </si>
  <si>
    <t>公共給水、灌溉、
工業用水</t>
  </si>
  <si>
    <t>觀光、發電、防洪</t>
  </si>
  <si>
    <r>
      <t>公共給水</t>
    </r>
    <r>
      <rPr>
        <sz val="9"/>
        <rFont val="標楷體"/>
        <family val="4"/>
      </rPr>
      <t>、</t>
    </r>
    <r>
      <rPr>
        <sz val="12"/>
        <rFont val="標楷體"/>
        <family val="4"/>
      </rPr>
      <t>灌溉</t>
    </r>
    <r>
      <rPr>
        <sz val="9"/>
        <rFont val="標楷體"/>
        <family val="4"/>
      </rPr>
      <t>、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</si>
  <si>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年底</t>
    </r>
  </si>
  <si>
    <t>EL＋3.0</t>
  </si>
  <si>
    <t>混凝土重力壩</t>
  </si>
  <si>
    <t>滾壓均質土壩</t>
  </si>
  <si>
    <t>土石壩</t>
  </si>
  <si>
    <t>滾壓式土壩</t>
  </si>
  <si>
    <t>混凝土牆背填土石壩</t>
  </si>
  <si>
    <t>滾壓均質土壩</t>
  </si>
  <si>
    <t>土石壩</t>
  </si>
  <si>
    <t>土石壩</t>
  </si>
  <si>
    <r>
      <rPr>
        <sz val="11"/>
        <rFont val="Times New Roman"/>
        <family val="1"/>
      </rPr>
      <t>109</t>
    </r>
    <r>
      <rPr>
        <sz val="11"/>
        <rFont val="標楷體"/>
        <family val="4"/>
      </rPr>
      <t>年 底</t>
    </r>
  </si>
  <si>
    <r>
      <t>說明：</t>
    </r>
    <r>
      <rPr>
        <sz val="12"/>
        <rFont val="標楷體"/>
        <family val="4"/>
      </rPr>
      <t>總數不含數字不詳者。</t>
    </r>
  </si>
  <si>
    <t>發電、防洪、觀光</t>
  </si>
  <si>
    <r>
      <t>公共給水</t>
    </r>
    <r>
      <rPr>
        <sz val="8"/>
        <rFont val="標楷體"/>
        <family val="4"/>
      </rPr>
      <t>、</t>
    </r>
    <r>
      <rPr>
        <sz val="12"/>
        <rFont val="標楷體"/>
        <family val="4"/>
      </rPr>
      <t>灌溉</t>
    </r>
    <r>
      <rPr>
        <sz val="8"/>
        <rFont val="標楷體"/>
        <family val="4"/>
      </rPr>
      <t>、</t>
    </r>
  </si>
  <si>
    <t>工業用水、灌溉</t>
  </si>
  <si>
    <t>中央心層
分土壩</t>
  </si>
  <si>
    <t>公共給水、
灌溉、觀光</t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</si>
  <si>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</si>
  <si>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>年底</t>
    </r>
  </si>
  <si>
    <r>
      <t>110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</si>
  <si>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</si>
  <si>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</si>
  <si>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</si>
  <si>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>年底</t>
    </r>
  </si>
  <si>
    <r>
      <rPr>
        <sz val="11"/>
        <rFont val="Times New Roman"/>
        <family val="1"/>
      </rPr>
      <t>110</t>
    </r>
    <r>
      <rPr>
        <sz val="11"/>
        <rFont val="標楷體"/>
        <family val="4"/>
      </rPr>
      <t>年 底</t>
    </r>
  </si>
  <si>
    <t xml:space="preserve"> 最新施測
  有效容量</t>
  </si>
  <si>
    <t>最新施測有效容量</t>
  </si>
  <si>
    <t xml:space="preserve">最新施測
 有效容量
 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</si>
</sst>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0.0"/>
    <numFmt numFmtId="187" formatCode="0.000"/>
    <numFmt numFmtId="188" formatCode="0.0000"/>
    <numFmt numFmtId="189" formatCode="_(* #,##0.00_);_(* \(#,##0\);_(* &quot;-&quot;_);_(@_)"/>
    <numFmt numFmtId="190" formatCode="0.00_);[Red]\(0.00\)"/>
    <numFmt numFmtId="191" formatCode="0_);[Red]\(0\)"/>
    <numFmt numFmtId="192" formatCode="#,###;\-#;&quot;-&quot;"/>
    <numFmt numFmtId="193" formatCode="#,##0.00_);[Red]\(#,##0.00\)"/>
    <numFmt numFmtId="194" formatCode="\-\-\-"/>
    <numFmt numFmtId="195" formatCode="..."/>
    <numFmt numFmtId="196" formatCode="...\ \ \ "/>
    <numFmt numFmtId="197" formatCode="...\ \ "/>
    <numFmt numFmtId="198" formatCode="&quot;─&quot;"/>
    <numFmt numFmtId="199" formatCode="\-"/>
    <numFmt numFmtId="200" formatCode="\-\ \ "/>
    <numFmt numFmtId="201" formatCode="\-\ "/>
    <numFmt numFmtId="202" formatCode="_-* #,##0.0_-;\-* #,##0.0_-;_-* &quot;-&quot;?_-;_-@_-"/>
    <numFmt numFmtId="203" formatCode="0.00_ "/>
    <numFmt numFmtId="204" formatCode="0_ "/>
    <numFmt numFmtId="205" formatCode="#,##0_);[Red]\(#,##0\)"/>
    <numFmt numFmtId="206" formatCode="#,##0.0_);[Red]\(#,##0.0\)"/>
    <numFmt numFmtId="207" formatCode="_-&quot;$&quot;* #,##0.0_-;\-&quot;$&quot;* #,##0.0_-;_-&quot;$&quot;* &quot;-&quot;?_-;_-@_-"/>
    <numFmt numFmtId="208" formatCode="_-* #,##0.00000_-;\-* #,##0.00000_-;_-* &quot;-&quot;?????_-;_-@_-"/>
    <numFmt numFmtId="209" formatCode="0.0000_);[Red]\(0.0000\)"/>
    <numFmt numFmtId="210" formatCode="[$-404]AM/PM\ hh:mm:ss"/>
    <numFmt numFmtId="211" formatCode="0.00000"/>
    <numFmt numFmtId="212" formatCode="#,##0.000_);[Red]\(#,##0.000\)"/>
    <numFmt numFmtId="213" formatCode="#,##0.0000_);[Red]\(#,##0.0000\)"/>
  </numFmts>
  <fonts count="7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vertAlign val="superscript"/>
      <sz val="15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2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7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4"/>
      <name val="Times New Roman"/>
      <family val="1"/>
    </font>
    <font>
      <sz val="15"/>
      <name val="Times New Roman"/>
      <family val="1"/>
    </font>
    <font>
      <sz val="20"/>
      <name val="Times New Roman"/>
      <family val="1"/>
    </font>
    <font>
      <sz val="11.5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細明體"/>
      <family val="3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72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6" fillId="0" borderId="12" xfId="0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185" fontId="5" fillId="0" borderId="0" xfId="34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6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185" fontId="5" fillId="0" borderId="16" xfId="34" applyNumberFormat="1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centerContinuous" vertical="top"/>
    </xf>
    <xf numFmtId="0" fontId="6" fillId="0" borderId="12" xfId="0" applyFont="1" applyFill="1" applyBorder="1" applyAlignment="1">
      <alignment horizontal="centerContinuous"/>
    </xf>
    <xf numFmtId="185" fontId="6" fillId="0" borderId="12" xfId="34" applyNumberFormat="1" applyFont="1" applyFill="1" applyBorder="1" applyAlignment="1">
      <alignment horizontal="centerContinuous" vertical="top"/>
    </xf>
    <xf numFmtId="0" fontId="6" fillId="0" borderId="12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185" fontId="6" fillId="0" borderId="18" xfId="34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12" xfId="0" applyNumberFormat="1" applyFont="1" applyFill="1" applyBorder="1" applyAlignment="1">
      <alignment horizontal="centerContinuous" vertical="center"/>
    </xf>
    <xf numFmtId="185" fontId="6" fillId="0" borderId="12" xfId="34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Continuous"/>
    </xf>
    <xf numFmtId="49" fontId="6" fillId="0" borderId="12" xfId="0" applyNumberFormat="1" applyFont="1" applyFill="1" applyBorder="1" applyAlignment="1">
      <alignment horizontal="centerContinuous"/>
    </xf>
    <xf numFmtId="49" fontId="6" fillId="0" borderId="12" xfId="0" applyNumberFormat="1" applyFont="1" applyFill="1" applyBorder="1" applyAlignment="1">
      <alignment/>
    </xf>
    <xf numFmtId="185" fontId="1" fillId="0" borderId="0" xfId="34" applyNumberFormat="1" applyFont="1" applyFill="1" applyBorder="1" applyAlignment="1" applyProtection="1">
      <alignment horizontal="centerContinuous" vertical="center"/>
      <protection/>
    </xf>
    <xf numFmtId="185" fontId="1" fillId="0" borderId="11" xfId="34" applyNumberFormat="1" applyFont="1" applyFill="1" applyBorder="1" applyAlignment="1" applyProtection="1">
      <alignment horizontal="centerContinuous" vertical="center"/>
      <protection/>
    </xf>
    <xf numFmtId="41" fontId="6" fillId="0" borderId="12" xfId="3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181" fontId="6" fillId="0" borderId="12" xfId="34" applyNumberFormat="1" applyFont="1" applyFill="1" applyBorder="1" applyAlignment="1">
      <alignment/>
    </xf>
    <xf numFmtId="185" fontId="6" fillId="0" borderId="12" xfId="34" applyNumberFormat="1" applyFont="1" applyFill="1" applyBorder="1" applyAlignment="1">
      <alignment/>
    </xf>
    <xf numFmtId="185" fontId="6" fillId="0" borderId="13" xfId="34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5" fontId="6" fillId="0" borderId="0" xfId="34" applyNumberFormat="1" applyFont="1" applyFill="1" applyAlignment="1">
      <alignment/>
    </xf>
    <xf numFmtId="181" fontId="6" fillId="0" borderId="0" xfId="34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horizontal="distributed"/>
    </xf>
    <xf numFmtId="185" fontId="29" fillId="0" borderId="0" xfId="34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3" xfId="0" applyFill="1" applyBorder="1" applyAlignment="1">
      <alignment wrapText="1"/>
    </xf>
    <xf numFmtId="41" fontId="6" fillId="0" borderId="12" xfId="34" applyNumberFormat="1" applyFont="1" applyFill="1" applyBorder="1" applyAlignment="1">
      <alignment vertical="top"/>
    </xf>
    <xf numFmtId="41" fontId="9" fillId="0" borderId="12" xfId="34" applyNumberFormat="1" applyFont="1" applyFill="1" applyBorder="1" applyAlignment="1">
      <alignment horizontal="centerContinuous"/>
    </xf>
    <xf numFmtId="11" fontId="9" fillId="0" borderId="12" xfId="34" applyNumberFormat="1" applyFont="1" applyFill="1" applyBorder="1" applyAlignment="1">
      <alignment horizontal="centerContinuous"/>
    </xf>
    <xf numFmtId="0" fontId="6" fillId="0" borderId="15" xfId="0" applyFont="1" applyFill="1" applyBorder="1" applyAlignment="1">
      <alignment/>
    </xf>
    <xf numFmtId="0" fontId="5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202" fontId="6" fillId="0" borderId="12" xfId="34" applyNumberFormat="1" applyFont="1" applyFill="1" applyBorder="1" applyAlignment="1">
      <alignment/>
    </xf>
    <xf numFmtId="202" fontId="6" fillId="0" borderId="13" xfId="34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85" fontId="5" fillId="0" borderId="0" xfId="34" applyNumberFormat="1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0" fillId="0" borderId="11" xfId="0" applyFill="1" applyBorder="1" applyAlignment="1">
      <alignment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185" fontId="6" fillId="0" borderId="12" xfId="34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distributed"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6" fillId="0" borderId="12" xfId="0" applyNumberFormat="1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185" fontId="1" fillId="0" borderId="10" xfId="34" applyNumberFormat="1" applyFont="1" applyFill="1" applyBorder="1" applyAlignment="1" applyProtection="1">
      <alignment horizontal="centerContinuous" vertical="center"/>
      <protection/>
    </xf>
    <xf numFmtId="185" fontId="1" fillId="0" borderId="20" xfId="34" applyNumberFormat="1" applyFont="1" applyFill="1" applyBorder="1" applyAlignment="1" applyProtection="1">
      <alignment horizontal="centerContinuous" vertical="center"/>
      <protection/>
    </xf>
    <xf numFmtId="41" fontId="6" fillId="0" borderId="12" xfId="34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top"/>
    </xf>
    <xf numFmtId="41" fontId="6" fillId="0" borderId="12" xfId="34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1" fontId="6" fillId="0" borderId="12" xfId="34" applyNumberFormat="1" applyFont="1" applyFill="1" applyBorder="1" applyAlignment="1">
      <alignment horizontal="right" vertical="center"/>
    </xf>
    <xf numFmtId="202" fontId="6" fillId="0" borderId="12" xfId="34" applyNumberFormat="1" applyFont="1" applyFill="1" applyBorder="1" applyAlignment="1">
      <alignment horizontal="right" vertical="center"/>
    </xf>
    <xf numFmtId="202" fontId="6" fillId="0" borderId="13" xfId="0" applyNumberFormat="1" applyFont="1" applyFill="1" applyBorder="1" applyAlignment="1">
      <alignment/>
    </xf>
    <xf numFmtId="184" fontId="6" fillId="0" borderId="12" xfId="34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184" fontId="6" fillId="0" borderId="12" xfId="34" applyNumberFormat="1" applyFont="1" applyFill="1" applyBorder="1" applyAlignment="1">
      <alignment horizontal="right" vertical="top"/>
    </xf>
    <xf numFmtId="197" fontId="1" fillId="0" borderId="12" xfId="34" applyNumberFormat="1" applyFont="1" applyFill="1" applyBorder="1" applyAlignment="1">
      <alignment horizontal="right" vertical="top"/>
    </xf>
    <xf numFmtId="197" fontId="1" fillId="0" borderId="13" xfId="34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Continuous"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Continuous" shrinkToFit="1"/>
    </xf>
    <xf numFmtId="49" fontId="6" fillId="0" borderId="0" xfId="0" applyNumberFormat="1" applyFont="1" applyFill="1" applyBorder="1" applyAlignment="1">
      <alignment horizontal="centerContinuous" shrinkToFit="1"/>
    </xf>
    <xf numFmtId="185" fontId="1" fillId="0" borderId="0" xfId="34" applyNumberFormat="1" applyFont="1" applyFill="1" applyBorder="1" applyAlignment="1" applyProtection="1">
      <alignment horizontal="centerContinuous" shrinkToFit="1"/>
      <protection/>
    </xf>
    <xf numFmtId="185" fontId="1" fillId="0" borderId="11" xfId="34" applyNumberFormat="1" applyFont="1" applyFill="1" applyBorder="1" applyAlignment="1" applyProtection="1">
      <alignment horizontal="centerContinuous" shrinkToFit="1"/>
      <protection/>
    </xf>
    <xf numFmtId="0" fontId="6" fillId="0" borderId="0" xfId="0" applyFont="1" applyFill="1" applyBorder="1" applyAlignment="1">
      <alignment horizontal="distributed" vertical="top"/>
    </xf>
    <xf numFmtId="41" fontId="6" fillId="0" borderId="12" xfId="34" applyNumberFormat="1" applyFont="1" applyFill="1" applyBorder="1" applyAlignment="1">
      <alignment horizontal="centerContinuous" vertical="top"/>
    </xf>
    <xf numFmtId="41" fontId="6" fillId="0" borderId="12" xfId="34" applyNumberFormat="1" applyFont="1" applyFill="1" applyBorder="1" applyAlignment="1">
      <alignment horizontal="center" vertical="top"/>
    </xf>
    <xf numFmtId="49" fontId="1" fillId="0" borderId="0" xfId="34" applyNumberFormat="1" applyFont="1" applyFill="1" applyBorder="1" applyAlignment="1" applyProtection="1">
      <alignment horizontal="centerContinuous" shrinkToFit="1"/>
      <protection/>
    </xf>
    <xf numFmtId="185" fontId="6" fillId="0" borderId="11" xfId="34" applyNumberFormat="1" applyFont="1" applyFill="1" applyBorder="1" applyAlignment="1">
      <alignment horizontal="centerContinuous"/>
    </xf>
    <xf numFmtId="41" fontId="6" fillId="0" borderId="12" xfId="34" applyNumberFormat="1" applyFont="1" applyFill="1" applyBorder="1" applyAlignment="1">
      <alignment horizontal="centerContinuous"/>
    </xf>
    <xf numFmtId="41" fontId="6" fillId="0" borderId="13" xfId="34" applyNumberFormat="1" applyFont="1" applyFill="1" applyBorder="1" applyAlignment="1">
      <alignment horizontal="centerContinuous"/>
    </xf>
    <xf numFmtId="41" fontId="11" fillId="0" borderId="12" xfId="34" applyNumberFormat="1" applyFont="1" applyFill="1" applyBorder="1" applyAlignment="1">
      <alignment horizontal="centerContinuous"/>
    </xf>
    <xf numFmtId="184" fontId="6" fillId="0" borderId="12" xfId="34" applyNumberFormat="1" applyFont="1" applyFill="1" applyBorder="1" applyAlignment="1">
      <alignment horizontal="centerContinuous"/>
    </xf>
    <xf numFmtId="184" fontId="11" fillId="0" borderId="12" xfId="34" applyNumberFormat="1" applyFont="1" applyFill="1" applyBorder="1" applyAlignment="1">
      <alignment horizontal="centerContinuous"/>
    </xf>
    <xf numFmtId="184" fontId="6" fillId="0" borderId="12" xfId="34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185" fontId="6" fillId="0" borderId="16" xfId="34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9" xfId="0" applyNumberFormat="1" applyFont="1" applyFill="1" applyBorder="1" applyAlignment="1">
      <alignment horizontal="distributed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Continuous" vertical="center"/>
    </xf>
    <xf numFmtId="185" fontId="6" fillId="0" borderId="17" xfId="34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Continuous" vertical="center"/>
    </xf>
    <xf numFmtId="185" fontId="6" fillId="0" borderId="13" xfId="34" applyNumberFormat="1" applyFont="1" applyFill="1" applyBorder="1" applyAlignment="1">
      <alignment horizontal="center"/>
    </xf>
    <xf numFmtId="185" fontId="1" fillId="0" borderId="13" xfId="34" applyNumberFormat="1" applyFont="1" applyFill="1" applyBorder="1" applyAlignment="1" applyProtection="1">
      <alignment horizontal="centerContinuous" vertical="center"/>
      <protection/>
    </xf>
    <xf numFmtId="197" fontId="1" fillId="0" borderId="17" xfId="34" applyNumberFormat="1" applyFont="1" applyFill="1" applyBorder="1" applyAlignment="1">
      <alignment horizontal="right" vertical="center"/>
    </xf>
    <xf numFmtId="181" fontId="6" fillId="0" borderId="12" xfId="34" applyNumberFormat="1" applyFont="1" applyFill="1" applyBorder="1" applyAlignment="1">
      <alignment horizontal="center"/>
    </xf>
    <xf numFmtId="202" fontId="6" fillId="0" borderId="12" xfId="34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6" fillId="0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6" fillId="0" borderId="12" xfId="0" applyFont="1" applyFill="1" applyBorder="1" applyAlignment="1">
      <alignment horizontal="centerContinuous" vertical="top"/>
    </xf>
    <xf numFmtId="0" fontId="6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Continuous" vertical="top"/>
    </xf>
    <xf numFmtId="185" fontId="6" fillId="0" borderId="19" xfId="34" applyNumberFormat="1" applyFont="1" applyFill="1" applyBorder="1" applyAlignment="1">
      <alignment horizontal="centerContinuous" vertical="top"/>
    </xf>
    <xf numFmtId="0" fontId="6" fillId="0" borderId="19" xfId="0" applyFont="1" applyFill="1" applyBorder="1" applyAlignment="1">
      <alignment horizontal="distributed" vertical="top"/>
    </xf>
    <xf numFmtId="0" fontId="6" fillId="0" borderId="11" xfId="0" applyFont="1" applyFill="1" applyBorder="1" applyAlignment="1">
      <alignment horizontal="distributed" vertical="top"/>
    </xf>
    <xf numFmtId="209" fontId="29" fillId="0" borderId="0" xfId="34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distributed" vertical="center" wrapText="1"/>
    </xf>
    <xf numFmtId="0" fontId="27" fillId="0" borderId="12" xfId="0" applyFont="1" applyFill="1" applyBorder="1" applyAlignment="1">
      <alignment vertical="top" wrapText="1"/>
    </xf>
    <xf numFmtId="0" fontId="27" fillId="0" borderId="12" xfId="0" applyFont="1" applyFill="1" applyBorder="1" applyAlignment="1">
      <alignment/>
    </xf>
    <xf numFmtId="185" fontId="5" fillId="0" borderId="0" xfId="34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49" fontId="27" fillId="0" borderId="12" xfId="0" applyNumberFormat="1" applyFont="1" applyFill="1" applyBorder="1" applyAlignment="1">
      <alignment horizontal="distributed" vertical="top"/>
    </xf>
    <xf numFmtId="49" fontId="27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distributed" vertical="top"/>
    </xf>
    <xf numFmtId="0" fontId="6" fillId="33" borderId="0" xfId="0" applyFont="1" applyFill="1" applyAlignment="1">
      <alignment/>
    </xf>
    <xf numFmtId="202" fontId="6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left" vertical="top"/>
    </xf>
    <xf numFmtId="202" fontId="19" fillId="33" borderId="0" xfId="0" applyNumberFormat="1" applyFont="1" applyFill="1" applyBorder="1" applyAlignment="1" applyProtection="1">
      <alignment vertical="top"/>
      <protection hidden="1" locked="0"/>
    </xf>
    <xf numFmtId="202" fontId="19" fillId="33" borderId="0" xfId="0" applyNumberFormat="1" applyFont="1" applyFill="1" applyBorder="1" applyAlignment="1">
      <alignment vertical="top"/>
    </xf>
    <xf numFmtId="202" fontId="19" fillId="33" borderId="0" xfId="33" applyNumberFormat="1" applyFont="1" applyFill="1" applyBorder="1" applyAlignment="1" applyProtection="1">
      <alignment vertical="top"/>
      <protection/>
    </xf>
    <xf numFmtId="20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/>
    </xf>
    <xf numFmtId="202" fontId="0" fillId="0" borderId="12" xfId="34" applyNumberFormat="1" applyFont="1" applyFill="1" applyBorder="1" applyAlignment="1">
      <alignment horizontal="right" vertical="center"/>
    </xf>
    <xf numFmtId="11" fontId="25" fillId="0" borderId="18" xfId="34" applyNumberFormat="1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 vertical="top"/>
    </xf>
    <xf numFmtId="181" fontId="0" fillId="0" borderId="12" xfId="34" applyNumberFormat="1" applyFont="1" applyFill="1" applyBorder="1" applyAlignment="1">
      <alignment vertical="center"/>
    </xf>
    <xf numFmtId="181" fontId="0" fillId="0" borderId="13" xfId="34" applyNumberFormat="1" applyFont="1" applyFill="1" applyBorder="1" applyAlignment="1">
      <alignment vertical="center"/>
    </xf>
    <xf numFmtId="202" fontId="0" fillId="0" borderId="13" xfId="0" applyNumberFormat="1" applyFont="1" applyFill="1" applyBorder="1" applyAlignment="1" applyProtection="1">
      <alignment vertical="top"/>
      <protection hidden="1" locked="0"/>
    </xf>
    <xf numFmtId="181" fontId="0" fillId="0" borderId="18" xfId="34" applyNumberFormat="1" applyFont="1" applyFill="1" applyBorder="1" applyAlignment="1">
      <alignment/>
    </xf>
    <xf numFmtId="181" fontId="0" fillId="0" borderId="14" xfId="34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84" fontId="0" fillId="0" borderId="12" xfId="34" applyNumberFormat="1" applyFont="1" applyFill="1" applyBorder="1" applyAlignment="1">
      <alignment/>
    </xf>
    <xf numFmtId="185" fontId="0" fillId="0" borderId="12" xfId="34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2" fontId="0" fillId="0" borderId="12" xfId="34" applyNumberFormat="1" applyFont="1" applyFill="1" applyBorder="1" applyAlignment="1">
      <alignment horizontal="center"/>
    </xf>
    <xf numFmtId="185" fontId="0" fillId="0" borderId="12" xfId="34" applyNumberFormat="1" applyFont="1" applyFill="1" applyBorder="1" applyAlignment="1">
      <alignment horizontal="center"/>
    </xf>
    <xf numFmtId="202" fontId="0" fillId="0" borderId="13" xfId="34" applyNumberFormat="1" applyFont="1" applyFill="1" applyBorder="1" applyAlignment="1">
      <alignment horizontal="center"/>
    </xf>
    <xf numFmtId="202" fontId="0" fillId="0" borderId="0" xfId="34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distributed"/>
    </xf>
    <xf numFmtId="0" fontId="36" fillId="0" borderId="0" xfId="0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202" fontId="0" fillId="0" borderId="12" xfId="34" applyNumberFormat="1" applyFont="1" applyFill="1" applyBorder="1" applyAlignment="1">
      <alignment/>
    </xf>
    <xf numFmtId="202" fontId="0" fillId="0" borderId="13" xfId="34" applyNumberFormat="1" applyFont="1" applyFill="1" applyBorder="1" applyAlignment="1">
      <alignment/>
    </xf>
    <xf numFmtId="185" fontId="0" fillId="0" borderId="13" xfId="34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 vertical="top"/>
    </xf>
    <xf numFmtId="0" fontId="3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Continuous" vertical="top"/>
    </xf>
    <xf numFmtId="0" fontId="6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/>
    </xf>
    <xf numFmtId="184" fontId="0" fillId="0" borderId="18" xfId="34" applyNumberFormat="1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distributed" vertical="top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distributed"/>
    </xf>
    <xf numFmtId="0" fontId="0" fillId="0" borderId="11" xfId="0" applyFill="1" applyBorder="1" applyAlignment="1">
      <alignment horizontal="distributed"/>
    </xf>
    <xf numFmtId="0" fontId="0" fillId="0" borderId="0" xfId="0" applyFill="1" applyAlignment="1">
      <alignment vertical="top"/>
    </xf>
    <xf numFmtId="0" fontId="0" fillId="0" borderId="12" xfId="0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27" fillId="0" borderId="12" xfId="0" applyNumberFormat="1" applyFont="1" applyFill="1" applyBorder="1" applyAlignment="1">
      <alignment horizontal="distributed" vertical="top" wrapText="1"/>
    </xf>
    <xf numFmtId="49" fontId="0" fillId="0" borderId="12" xfId="0" applyNumberFormat="1" applyFill="1" applyBorder="1" applyAlignment="1">
      <alignment vertical="top" wrapText="1"/>
    </xf>
    <xf numFmtId="0" fontId="6" fillId="0" borderId="0" xfId="0" applyFont="1" applyFill="1" applyAlignment="1">
      <alignment horizontal="centerContinuous"/>
    </xf>
    <xf numFmtId="185" fontId="6" fillId="0" borderId="0" xfId="34" applyNumberFormat="1" applyFont="1" applyFill="1" applyAlignment="1">
      <alignment horizontal="centerContinuous"/>
    </xf>
    <xf numFmtId="185" fontId="0" fillId="0" borderId="0" xfId="34" applyNumberFormat="1" applyFont="1" applyFill="1" applyAlignment="1">
      <alignment horizontal="centerContinuous"/>
    </xf>
    <xf numFmtId="185" fontId="6" fillId="0" borderId="0" xfId="34" applyNumberFormat="1" applyFont="1" applyFill="1" applyBorder="1" applyAlignment="1">
      <alignment horizontal="centerContinuous"/>
    </xf>
    <xf numFmtId="185" fontId="6" fillId="0" borderId="0" xfId="34" applyNumberFormat="1" applyFont="1" applyFill="1" applyBorder="1" applyAlignment="1">
      <alignment/>
    </xf>
    <xf numFmtId="185" fontId="27" fillId="0" borderId="0" xfId="34" applyNumberFormat="1" applyFont="1" applyFill="1" applyBorder="1" applyAlignment="1">
      <alignment/>
    </xf>
    <xf numFmtId="0" fontId="6" fillId="0" borderId="16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 horizontal="centerContinuous"/>
    </xf>
    <xf numFmtId="185" fontId="6" fillId="0" borderId="22" xfId="34" applyNumberFormat="1" applyFont="1" applyFill="1" applyBorder="1" applyAlignment="1">
      <alignment horizontal="centerContinuous"/>
    </xf>
    <xf numFmtId="185" fontId="0" fillId="0" borderId="0" xfId="34" applyNumberFormat="1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distributed"/>
    </xf>
    <xf numFmtId="181" fontId="27" fillId="0" borderId="12" xfId="0" applyNumberFormat="1" applyFont="1" applyFill="1" applyBorder="1" applyAlignment="1">
      <alignment horizontal="right"/>
    </xf>
    <xf numFmtId="181" fontId="27" fillId="0" borderId="13" xfId="0" applyNumberFormat="1" applyFont="1" applyFill="1" applyBorder="1" applyAlignment="1">
      <alignment horizontal="centerContinuous"/>
    </xf>
    <xf numFmtId="189" fontId="27" fillId="0" borderId="12" xfId="34" applyNumberFormat="1" applyFont="1" applyFill="1" applyBorder="1" applyAlignment="1">
      <alignment horizontal="left"/>
    </xf>
    <xf numFmtId="181" fontId="27" fillId="0" borderId="12" xfId="34" applyNumberFormat="1" applyFont="1" applyFill="1" applyBorder="1" applyAlignment="1">
      <alignment horizontal="centerContinuous"/>
    </xf>
    <xf numFmtId="181" fontId="27" fillId="0" borderId="0" xfId="34" applyNumberFormat="1" applyFont="1" applyFill="1" applyBorder="1" applyAlignment="1">
      <alignment horizontal="centerContinuous"/>
    </xf>
    <xf numFmtId="181" fontId="27" fillId="0" borderId="12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distributed" vertical="center"/>
    </xf>
    <xf numFmtId="181" fontId="29" fillId="0" borderId="12" xfId="0" applyNumberFormat="1" applyFont="1" applyFill="1" applyBorder="1" applyAlignment="1">
      <alignment horizontal="left" vertical="center"/>
    </xf>
    <xf numFmtId="181" fontId="29" fillId="0" borderId="13" xfId="0" applyNumberFormat="1" applyFont="1" applyFill="1" applyBorder="1" applyAlignment="1">
      <alignment horizontal="centerContinuous" vertical="center"/>
    </xf>
    <xf numFmtId="189" fontId="29" fillId="0" borderId="12" xfId="34" applyNumberFormat="1" applyFont="1" applyFill="1" applyBorder="1" applyAlignment="1">
      <alignment horizontal="left" vertical="center"/>
    </xf>
    <xf numFmtId="181" fontId="29" fillId="0" borderId="12" xfId="34" applyNumberFormat="1" applyFont="1" applyFill="1" applyBorder="1" applyAlignment="1">
      <alignment horizontal="centerContinuous" vertical="center"/>
    </xf>
    <xf numFmtId="181" fontId="29" fillId="0" borderId="0" xfId="34" applyNumberFormat="1" applyFont="1" applyFill="1" applyBorder="1" applyAlignment="1">
      <alignment horizontal="centerContinuous" vertical="center"/>
    </xf>
    <xf numFmtId="41" fontId="29" fillId="0" borderId="12" xfId="34" applyNumberFormat="1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distributed" vertical="center"/>
    </xf>
    <xf numFmtId="181" fontId="29" fillId="0" borderId="13" xfId="0" applyNumberFormat="1" applyFont="1" applyFill="1" applyBorder="1" applyAlignment="1">
      <alignment horizontal="left" vertical="center"/>
    </xf>
    <xf numFmtId="189" fontId="29" fillId="0" borderId="13" xfId="0" applyNumberFormat="1" applyFont="1" applyFill="1" applyBorder="1" applyAlignment="1">
      <alignment horizontal="left" vertical="center"/>
    </xf>
    <xf numFmtId="206" fontId="29" fillId="0" borderId="13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 horizontal="left" vertical="center"/>
    </xf>
    <xf numFmtId="189" fontId="0" fillId="0" borderId="13" xfId="0" applyNumberFormat="1" applyFont="1" applyFill="1" applyBorder="1" applyAlignment="1">
      <alignment horizontal="left" vertical="center"/>
    </xf>
    <xf numFmtId="206" fontId="0" fillId="0" borderId="13" xfId="0" applyNumberFormat="1" applyFont="1" applyFill="1" applyBorder="1" applyAlignment="1">
      <alignment/>
    </xf>
    <xf numFmtId="181" fontId="0" fillId="0" borderId="12" xfId="34" applyNumberFormat="1" applyFont="1" applyFill="1" applyBorder="1" applyAlignment="1">
      <alignment horizontal="centerContinuous" vertical="center"/>
    </xf>
    <xf numFmtId="181" fontId="33" fillId="0" borderId="12" xfId="34" applyNumberFormat="1" applyFont="1" applyFill="1" applyBorder="1" applyAlignment="1">
      <alignment vertical="center"/>
    </xf>
    <xf numFmtId="205" fontId="0" fillId="0" borderId="13" xfId="0" applyNumberFormat="1" applyFont="1" applyFill="1" applyBorder="1" applyAlignment="1">
      <alignment/>
    </xf>
    <xf numFmtId="206" fontId="6" fillId="0" borderId="0" xfId="0" applyNumberFormat="1" applyFont="1" applyFill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13" xfId="34" applyNumberFormat="1" applyFont="1" applyFill="1" applyBorder="1" applyAlignment="1">
      <alignment vertical="center"/>
    </xf>
    <xf numFmtId="181" fontId="0" fillId="0" borderId="12" xfId="34" applyNumberFormat="1" applyFont="1" applyFill="1" applyBorder="1" applyAlignment="1">
      <alignment vertical="center"/>
    </xf>
    <xf numFmtId="191" fontId="0" fillId="0" borderId="12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distributed"/>
    </xf>
    <xf numFmtId="189" fontId="0" fillId="0" borderId="13" xfId="0" applyNumberFormat="1" applyFont="1" applyFill="1" applyBorder="1" applyAlignment="1">
      <alignment/>
    </xf>
    <xf numFmtId="189" fontId="0" fillId="0" borderId="12" xfId="0" applyNumberFormat="1" applyFont="1" applyFill="1" applyBorder="1" applyAlignment="1">
      <alignment/>
    </xf>
    <xf numFmtId="0" fontId="29" fillId="0" borderId="15" xfId="0" applyFont="1" applyFill="1" applyBorder="1" applyAlignment="1">
      <alignment horizontal="distributed"/>
    </xf>
    <xf numFmtId="202" fontId="0" fillId="0" borderId="14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5" fontId="8" fillId="0" borderId="0" xfId="34" applyNumberFormat="1" applyFont="1" applyFill="1" applyAlignment="1">
      <alignment/>
    </xf>
    <xf numFmtId="189" fontId="8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85" fontId="8" fillId="0" borderId="0" xfId="34" applyNumberFormat="1" applyFont="1" applyFill="1" applyBorder="1" applyAlignment="1">
      <alignment/>
    </xf>
    <xf numFmtId="185" fontId="6" fillId="0" borderId="0" xfId="34" applyNumberFormat="1" applyFont="1" applyFill="1" applyAlignment="1">
      <alignment vertical="center"/>
    </xf>
    <xf numFmtId="208" fontId="6" fillId="0" borderId="0" xfId="34" applyNumberFormat="1" applyFont="1" applyFill="1" applyAlignment="1">
      <alignment/>
    </xf>
    <xf numFmtId="202" fontId="0" fillId="0" borderId="12" xfId="34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distributed" vertical="top"/>
    </xf>
    <xf numFmtId="185" fontId="6" fillId="0" borderId="12" xfId="34" applyNumberFormat="1" applyFont="1" applyFill="1" applyBorder="1" applyAlignment="1">
      <alignment horizontal="centerContinuous" vertical="center"/>
    </xf>
    <xf numFmtId="185" fontId="6" fillId="0" borderId="12" xfId="34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Continuous" vertical="center"/>
    </xf>
    <xf numFmtId="49" fontId="6" fillId="0" borderId="10" xfId="0" applyNumberFormat="1" applyFont="1" applyFill="1" applyBorder="1" applyAlignment="1">
      <alignment horizontal="centerContinuous" vertical="center"/>
    </xf>
    <xf numFmtId="49" fontId="6" fillId="0" borderId="10" xfId="0" applyNumberFormat="1" applyFont="1" applyFill="1" applyBorder="1" applyAlignment="1" applyProtection="1">
      <alignment horizontal="centerContinuous" vertical="center"/>
      <protection/>
    </xf>
    <xf numFmtId="41" fontId="6" fillId="0" borderId="12" xfId="3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181" fontId="6" fillId="0" borderId="12" xfId="34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85" fontId="6" fillId="0" borderId="11" xfId="34" applyNumberFormat="1" applyFont="1" applyFill="1" applyBorder="1" applyAlignment="1">
      <alignment vertical="center"/>
    </xf>
    <xf numFmtId="185" fontId="6" fillId="0" borderId="12" xfId="34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/>
    </xf>
    <xf numFmtId="202" fontId="6" fillId="0" borderId="12" xfId="34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distributed" vertical="center" wrapText="1"/>
    </xf>
    <xf numFmtId="49" fontId="27" fillId="0" borderId="12" xfId="0" applyNumberFormat="1" applyFont="1" applyFill="1" applyBorder="1" applyAlignment="1">
      <alignment horizontal="distributed" vertical="center" wrapText="1"/>
    </xf>
    <xf numFmtId="202" fontId="0" fillId="0" borderId="12" xfId="34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27" fillId="0" borderId="12" xfId="0" applyFont="1" applyFill="1" applyBorder="1" applyAlignment="1">
      <alignment horizontal="distributed"/>
    </xf>
    <xf numFmtId="1" fontId="0" fillId="0" borderId="13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84" fontId="6" fillId="0" borderId="12" xfId="34" applyNumberFormat="1" applyFont="1" applyFill="1" applyBorder="1" applyAlignment="1">
      <alignment horizontal="center"/>
    </xf>
    <xf numFmtId="181" fontId="0" fillId="0" borderId="12" xfId="34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distributed" vertical="center" shrinkToFit="1"/>
    </xf>
    <xf numFmtId="184" fontId="0" fillId="0" borderId="12" xfId="34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top"/>
    </xf>
    <xf numFmtId="184" fontId="0" fillId="0" borderId="14" xfId="34" applyNumberFormat="1" applyFont="1" applyFill="1" applyBorder="1" applyAlignment="1">
      <alignment horizontal="center"/>
    </xf>
    <xf numFmtId="184" fontId="0" fillId="0" borderId="14" xfId="34" applyNumberFormat="1" applyFont="1" applyFill="1" applyBorder="1" applyAlignment="1">
      <alignment vertical="top"/>
    </xf>
    <xf numFmtId="49" fontId="6" fillId="0" borderId="19" xfId="0" applyNumberFormat="1" applyFont="1" applyFill="1" applyBorder="1" applyAlignment="1">
      <alignment horizontal="centerContinuous"/>
    </xf>
    <xf numFmtId="0" fontId="0" fillId="0" borderId="0" xfId="0" applyFill="1" applyAlignment="1">
      <alignment wrapText="1"/>
    </xf>
    <xf numFmtId="185" fontId="6" fillId="0" borderId="0" xfId="34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185" fontId="6" fillId="0" borderId="11" xfId="34" applyNumberFormat="1" applyFont="1" applyFill="1" applyBorder="1" applyAlignment="1">
      <alignment/>
    </xf>
    <xf numFmtId="181" fontId="6" fillId="0" borderId="12" xfId="34" applyNumberFormat="1" applyFont="1" applyFill="1" applyBorder="1" applyAlignment="1">
      <alignment vertical="top"/>
    </xf>
    <xf numFmtId="202" fontId="6" fillId="0" borderId="12" xfId="34" applyNumberFormat="1" applyFont="1" applyFill="1" applyBorder="1" applyAlignment="1">
      <alignment vertical="top"/>
    </xf>
    <xf numFmtId="202" fontId="0" fillId="0" borderId="12" xfId="34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27" fillId="0" borderId="12" xfId="0" applyFont="1" applyFill="1" applyBorder="1" applyAlignment="1">
      <alignment/>
    </xf>
    <xf numFmtId="184" fontId="0" fillId="0" borderId="13" xfId="3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184" fontId="0" fillId="0" borderId="13" xfId="34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185" fontId="6" fillId="0" borderId="18" xfId="34" applyNumberFormat="1" applyFont="1" applyFill="1" applyBorder="1" applyAlignment="1">
      <alignment horizontal="left"/>
    </xf>
    <xf numFmtId="185" fontId="6" fillId="0" borderId="12" xfId="34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centerContinuous" vertical="center" wrapText="1"/>
    </xf>
    <xf numFmtId="49" fontId="12" fillId="0" borderId="12" xfId="0" applyNumberFormat="1" applyFont="1" applyFill="1" applyBorder="1" applyAlignment="1">
      <alignment horizontal="centerContinuous" vertical="center" wrapText="1"/>
    </xf>
    <xf numFmtId="49" fontId="8" fillId="0" borderId="0" xfId="0" applyNumberFormat="1" applyFont="1" applyFill="1" applyBorder="1" applyAlignment="1">
      <alignment horizontal="centerContinuous" vertical="center" wrapText="1"/>
    </xf>
    <xf numFmtId="49" fontId="8" fillId="0" borderId="12" xfId="0" applyNumberFormat="1" applyFont="1" applyFill="1" applyBorder="1" applyAlignment="1">
      <alignment horizontal="centerContinuous" vertical="center"/>
    </xf>
    <xf numFmtId="49" fontId="13" fillId="0" borderId="12" xfId="0" applyNumberFormat="1" applyFont="1" applyFill="1" applyBorder="1" applyAlignment="1">
      <alignment horizontal="centerContinuous" vertical="center" wrapText="1"/>
    </xf>
    <xf numFmtId="185" fontId="1" fillId="0" borderId="12" xfId="34" applyNumberFormat="1" applyFont="1" applyFill="1" applyBorder="1" applyAlignment="1" applyProtection="1">
      <alignment horizontal="left" vertical="center" indent="2"/>
      <protection/>
    </xf>
    <xf numFmtId="185" fontId="1" fillId="0" borderId="0" xfId="34" applyNumberFormat="1" applyFont="1" applyFill="1" applyBorder="1" applyAlignment="1" applyProtection="1">
      <alignment horizontal="left" vertical="center" indent="3"/>
      <protection/>
    </xf>
    <xf numFmtId="185" fontId="5" fillId="0" borderId="0" xfId="34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top"/>
    </xf>
    <xf numFmtId="185" fontId="6" fillId="0" borderId="0" xfId="34" applyNumberFormat="1" applyFont="1" applyFill="1" applyBorder="1" applyAlignment="1">
      <alignment horizontal="centerContinuous" vertical="top"/>
    </xf>
    <xf numFmtId="11" fontId="9" fillId="0" borderId="18" xfId="34" applyNumberFormat="1" applyFont="1" applyFill="1" applyBorder="1" applyAlignment="1">
      <alignment horizontal="centerContinuous"/>
    </xf>
    <xf numFmtId="49" fontId="12" fillId="0" borderId="0" xfId="0" applyNumberFormat="1" applyFont="1" applyFill="1" applyBorder="1" applyAlignment="1">
      <alignment horizontal="centerContinuous" shrinkToFit="1"/>
    </xf>
    <xf numFmtId="49" fontId="6" fillId="0" borderId="12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Continuous" vertical="top" shrinkToFit="1"/>
    </xf>
    <xf numFmtId="185" fontId="1" fillId="0" borderId="0" xfId="34" applyNumberFormat="1" applyFont="1" applyFill="1" applyBorder="1" applyAlignment="1" applyProtection="1">
      <alignment horizontal="centerContinuous" vertical="top" shrinkToFit="1"/>
      <protection/>
    </xf>
    <xf numFmtId="185" fontId="6" fillId="0" borderId="0" xfId="34" applyNumberFormat="1" applyFont="1" applyFill="1" applyBorder="1" applyAlignment="1">
      <alignment horizontal="center" vertical="top"/>
    </xf>
    <xf numFmtId="185" fontId="6" fillId="0" borderId="12" xfId="34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Continuous" vertical="top"/>
    </xf>
    <xf numFmtId="0" fontId="0" fillId="0" borderId="12" xfId="0" applyFill="1" applyBorder="1" applyAlignment="1">
      <alignment horizontal="distributed"/>
    </xf>
    <xf numFmtId="49" fontId="6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" fillId="0" borderId="13" xfId="0" applyFont="1" applyFill="1" applyBorder="1" applyAlignment="1">
      <alignment horizontal="centerContinuous"/>
    </xf>
    <xf numFmtId="181" fontId="6" fillId="0" borderId="13" xfId="34" applyNumberFormat="1" applyFont="1" applyFill="1" applyBorder="1" applyAlignment="1">
      <alignment vertical="top"/>
    </xf>
    <xf numFmtId="11" fontId="9" fillId="0" borderId="11" xfId="34" applyNumberFormat="1" applyFont="1" applyFill="1" applyBorder="1" applyAlignment="1">
      <alignment horizontal="centerContinuous"/>
    </xf>
    <xf numFmtId="11" fontId="9" fillId="0" borderId="13" xfId="34" applyNumberFormat="1" applyFont="1" applyFill="1" applyBorder="1" applyAlignment="1">
      <alignment horizontal="centerContinuous"/>
    </xf>
    <xf numFmtId="202" fontId="6" fillId="0" borderId="13" xfId="34" applyNumberFormat="1" applyFont="1" applyFill="1" applyBorder="1" applyAlignment="1">
      <alignment vertical="top"/>
    </xf>
    <xf numFmtId="202" fontId="9" fillId="0" borderId="12" xfId="34" applyNumberFormat="1" applyFont="1" applyFill="1" applyBorder="1" applyAlignment="1">
      <alignment horizontal="centerContinuous"/>
    </xf>
    <xf numFmtId="202" fontId="9" fillId="0" borderId="13" xfId="34" applyNumberFormat="1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202" fontId="35" fillId="0" borderId="12" xfId="34" applyNumberFormat="1" applyFont="1" applyFill="1" applyBorder="1" applyAlignment="1">
      <alignment horizontal="centerContinuous"/>
    </xf>
    <xf numFmtId="11" fontId="35" fillId="0" borderId="12" xfId="34" applyNumberFormat="1" applyFont="1" applyFill="1" applyBorder="1" applyAlignment="1">
      <alignment horizontal="centerContinuous"/>
    </xf>
    <xf numFmtId="11" fontId="35" fillId="0" borderId="13" xfId="34" applyNumberFormat="1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Continuous"/>
    </xf>
    <xf numFmtId="0" fontId="0" fillId="0" borderId="16" xfId="0" applyFill="1" applyBorder="1" applyAlignment="1">
      <alignment/>
    </xf>
    <xf numFmtId="11" fontId="35" fillId="0" borderId="18" xfId="34" applyNumberFormat="1" applyFont="1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84" fontId="0" fillId="0" borderId="12" xfId="34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184" fontId="0" fillId="0" borderId="18" xfId="34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distributed" vertical="top" wrapText="1"/>
    </xf>
    <xf numFmtId="0" fontId="6" fillId="0" borderId="15" xfId="0" applyFont="1" applyFill="1" applyBorder="1" applyAlignment="1">
      <alignment horizontal="center" wrapText="1"/>
    </xf>
    <xf numFmtId="11" fontId="7" fillId="0" borderId="0" xfId="34" applyNumberFormat="1" applyFont="1" applyFill="1" applyBorder="1" applyAlignment="1">
      <alignment horizontal="centerContinuous"/>
    </xf>
    <xf numFmtId="197" fontId="1" fillId="0" borderId="13" xfId="34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Continuous"/>
    </xf>
    <xf numFmtId="0" fontId="6" fillId="0" borderId="13" xfId="0" applyFont="1" applyFill="1" applyBorder="1" applyAlignment="1">
      <alignment horizontal="distributed"/>
    </xf>
    <xf numFmtId="0" fontId="27" fillId="0" borderId="12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distributed"/>
    </xf>
    <xf numFmtId="184" fontId="6" fillId="0" borderId="18" xfId="34" applyNumberFormat="1" applyFont="1" applyFill="1" applyBorder="1" applyAlignment="1">
      <alignment horizontal="right" vertical="center"/>
    </xf>
    <xf numFmtId="197" fontId="1" fillId="0" borderId="18" xfId="34" applyNumberFormat="1" applyFont="1" applyFill="1" applyBorder="1" applyAlignment="1">
      <alignment horizontal="right" vertical="center"/>
    </xf>
    <xf numFmtId="197" fontId="1" fillId="0" borderId="14" xfId="34" applyNumberFormat="1" applyFont="1" applyFill="1" applyBorder="1" applyAlignment="1">
      <alignment horizontal="right" vertical="center"/>
    </xf>
    <xf numFmtId="185" fontId="6" fillId="0" borderId="12" xfId="34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distributed" vertical="center"/>
    </xf>
    <xf numFmtId="41" fontId="6" fillId="0" borderId="13" xfId="34" applyNumberFormat="1" applyFont="1" applyFill="1" applyBorder="1" applyAlignment="1">
      <alignment horizontal="center"/>
    </xf>
    <xf numFmtId="181" fontId="6" fillId="0" borderId="13" xfId="34" applyNumberFormat="1" applyFont="1" applyFill="1" applyBorder="1" applyAlignment="1">
      <alignment/>
    </xf>
    <xf numFmtId="0" fontId="0" fillId="0" borderId="0" xfId="0" applyFill="1" applyAlignment="1">
      <alignment horizontal="left" vertical="top" wrapText="1"/>
    </xf>
    <xf numFmtId="181" fontId="0" fillId="0" borderId="13" xfId="34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181" fontId="0" fillId="0" borderId="12" xfId="34" applyNumberFormat="1" applyFont="1" applyFill="1" applyBorder="1" applyAlignment="1">
      <alignment/>
    </xf>
    <xf numFmtId="49" fontId="27" fillId="0" borderId="12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distributed" wrapText="1"/>
    </xf>
    <xf numFmtId="1" fontId="0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184" fontId="1" fillId="0" borderId="13" xfId="34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/>
    </xf>
    <xf numFmtId="0" fontId="0" fillId="0" borderId="18" xfId="0" applyFill="1" applyBorder="1" applyAlignment="1">
      <alignment/>
    </xf>
    <xf numFmtId="49" fontId="6" fillId="0" borderId="0" xfId="0" applyNumberFormat="1" applyFont="1" applyFill="1" applyBorder="1" applyAlignment="1">
      <alignment horizontal="centerContinuous" vertical="center" shrinkToFit="1"/>
    </xf>
    <xf numFmtId="49" fontId="6" fillId="0" borderId="12" xfId="0" applyNumberFormat="1" applyFont="1" applyFill="1" applyBorder="1" applyAlignment="1">
      <alignment horizontal="centerContinuous" vertical="center" shrinkToFit="1"/>
    </xf>
    <xf numFmtId="185" fontId="22" fillId="0" borderId="0" xfId="34" applyNumberFormat="1" applyFont="1" applyFill="1" applyBorder="1" applyAlignment="1" applyProtection="1">
      <alignment horizontal="centerContinuous" vertical="center" shrinkToFit="1"/>
      <protection/>
    </xf>
    <xf numFmtId="185" fontId="22" fillId="0" borderId="11" xfId="34" applyNumberFormat="1" applyFont="1" applyFill="1" applyBorder="1" applyAlignment="1" applyProtection="1">
      <alignment horizontal="centerContinuous" vertical="center" shrinkToFit="1"/>
      <protection/>
    </xf>
    <xf numFmtId="49" fontId="6" fillId="0" borderId="12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185" fontId="0" fillId="0" borderId="12" xfId="3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90" fontId="6" fillId="0" borderId="0" xfId="34" applyNumberFormat="1" applyFont="1" applyFill="1" applyAlignment="1">
      <alignment/>
    </xf>
    <xf numFmtId="202" fontId="7" fillId="0" borderId="12" xfId="34" applyNumberFormat="1" applyFont="1" applyFill="1" applyBorder="1" applyAlignment="1">
      <alignment horizontal="centerContinuous"/>
    </xf>
    <xf numFmtId="184" fontId="6" fillId="0" borderId="13" xfId="34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85" fontId="0" fillId="0" borderId="14" xfId="34" applyNumberFormat="1" applyFont="1" applyFill="1" applyBorder="1" applyAlignment="1">
      <alignment/>
    </xf>
    <xf numFmtId="185" fontId="0" fillId="0" borderId="18" xfId="34" applyNumberFormat="1" applyFont="1" applyFill="1" applyBorder="1" applyAlignment="1">
      <alignment/>
    </xf>
    <xf numFmtId="0" fontId="0" fillId="0" borderId="19" xfId="0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41" fontId="6" fillId="0" borderId="0" xfId="34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Continuous" vertical="center" shrinkToFit="1"/>
    </xf>
    <xf numFmtId="49" fontId="6" fillId="0" borderId="0" xfId="0" applyNumberFormat="1" applyFont="1" applyFill="1" applyBorder="1" applyAlignment="1">
      <alignment horizontal="distributed" wrapText="1"/>
    </xf>
    <xf numFmtId="0" fontId="0" fillId="0" borderId="0" xfId="0" applyFill="1" applyBorder="1" applyAlignment="1">
      <alignment horizontal="distributed" wrapText="1"/>
    </xf>
    <xf numFmtId="181" fontId="6" fillId="0" borderId="0" xfId="34" applyNumberFormat="1" applyFont="1" applyFill="1" applyBorder="1" applyAlignment="1">
      <alignment vertical="center"/>
    </xf>
    <xf numFmtId="202" fontId="6" fillId="0" borderId="0" xfId="34" applyNumberFormat="1" applyFont="1" applyFill="1" applyBorder="1" applyAlignment="1">
      <alignment vertical="center"/>
    </xf>
    <xf numFmtId="202" fontId="6" fillId="0" borderId="0" xfId="34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02" fontId="0" fillId="0" borderId="0" xfId="34" applyNumberFormat="1" applyFont="1" applyFill="1" applyBorder="1" applyAlignment="1">
      <alignment vertical="center"/>
    </xf>
    <xf numFmtId="181" fontId="0" fillId="0" borderId="0" xfId="34" applyNumberFormat="1" applyFont="1" applyFill="1" applyBorder="1" applyAlignment="1">
      <alignment vertical="center"/>
    </xf>
    <xf numFmtId="201" fontId="22" fillId="0" borderId="13" xfId="34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distributed" wrapText="1"/>
    </xf>
    <xf numFmtId="0" fontId="0" fillId="0" borderId="0" xfId="0" applyFill="1" applyAlignment="1">
      <alignment horizontal="distributed" wrapText="1"/>
    </xf>
    <xf numFmtId="0" fontId="0" fillId="0" borderId="12" xfId="0" applyFont="1" applyFill="1" applyBorder="1" applyAlignment="1">
      <alignment vertical="top"/>
    </xf>
    <xf numFmtId="0" fontId="6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85" fontId="0" fillId="0" borderId="18" xfId="34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6" fillId="0" borderId="0" xfId="34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Continuous" vertical="center" shrinkToFit="1"/>
    </xf>
    <xf numFmtId="0" fontId="0" fillId="0" borderId="11" xfId="0" applyFill="1" applyBorder="1" applyAlignment="1">
      <alignment horizontal="distributed" wrapText="1"/>
    </xf>
    <xf numFmtId="202" fontId="0" fillId="0" borderId="13" xfId="34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distributed" wrapText="1"/>
    </xf>
    <xf numFmtId="0" fontId="6" fillId="0" borderId="14" xfId="0" applyFont="1" applyFill="1" applyBorder="1" applyAlignment="1">
      <alignment/>
    </xf>
    <xf numFmtId="49" fontId="6" fillId="0" borderId="12" xfId="0" applyNumberFormat="1" applyFont="1" applyFill="1" applyBorder="1" applyAlignment="1">
      <alignment shrinkToFit="1"/>
    </xf>
    <xf numFmtId="202" fontId="6" fillId="0" borderId="12" xfId="34" applyNumberFormat="1" applyFont="1" applyFill="1" applyBorder="1" applyAlignment="1">
      <alignment horizontal="center" vertical="top"/>
    </xf>
    <xf numFmtId="49" fontId="27" fillId="0" borderId="12" xfId="0" applyNumberFormat="1" applyFont="1" applyFill="1" applyBorder="1" applyAlignment="1">
      <alignment horizontal="left" vertical="top"/>
    </xf>
    <xf numFmtId="202" fontId="6" fillId="0" borderId="12" xfId="34" applyNumberFormat="1" applyFont="1" applyFill="1" applyBorder="1" applyAlignment="1">
      <alignment/>
    </xf>
    <xf numFmtId="202" fontId="6" fillId="0" borderId="12" xfId="34" applyNumberFormat="1" applyFont="1" applyFill="1" applyBorder="1" applyAlignment="1">
      <alignment horizontal="right"/>
    </xf>
    <xf numFmtId="202" fontId="0" fillId="0" borderId="12" xfId="34" applyNumberFormat="1" applyFont="1" applyFill="1" applyBorder="1" applyAlignment="1">
      <alignment horizontal="right"/>
    </xf>
    <xf numFmtId="202" fontId="0" fillId="0" borderId="12" xfId="34" applyNumberFormat="1" applyFont="1" applyFill="1" applyBorder="1" applyAlignment="1">
      <alignment/>
    </xf>
    <xf numFmtId="41" fontId="6" fillId="0" borderId="13" xfId="34" applyNumberFormat="1" applyFont="1" applyFill="1" applyBorder="1" applyAlignment="1">
      <alignment/>
    </xf>
    <xf numFmtId="202" fontId="6" fillId="0" borderId="13" xfId="34" applyNumberFormat="1" applyFont="1" applyFill="1" applyBorder="1" applyAlignment="1">
      <alignment horizontal="center"/>
    </xf>
    <xf numFmtId="202" fontId="6" fillId="0" borderId="13" xfId="34" applyNumberFormat="1" applyFont="1" applyFill="1" applyBorder="1" applyAlignment="1">
      <alignment horizontal="center" vertical="top"/>
    </xf>
    <xf numFmtId="202" fontId="0" fillId="0" borderId="13" xfId="34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left"/>
    </xf>
    <xf numFmtId="194" fontId="6" fillId="0" borderId="14" xfId="0" applyNumberFormat="1" applyFont="1" applyFill="1" applyBorder="1" applyAlignment="1">
      <alignment horizontal="center" vertical="top" wrapText="1"/>
    </xf>
    <xf numFmtId="181" fontId="6" fillId="0" borderId="13" xfId="34" applyNumberFormat="1" applyFont="1" applyFill="1" applyBorder="1" applyAlignment="1">
      <alignment horizontal="right" vertical="center"/>
    </xf>
    <xf numFmtId="185" fontId="6" fillId="0" borderId="13" xfId="34" applyNumberFormat="1" applyFont="1" applyFill="1" applyBorder="1" applyAlignment="1">
      <alignment horizontal="right" vertical="center"/>
    </xf>
    <xf numFmtId="202" fontId="6" fillId="0" borderId="13" xfId="34" applyNumberFormat="1" applyFont="1" applyFill="1" applyBorder="1" applyAlignment="1">
      <alignment horizontal="right" vertical="center"/>
    </xf>
    <xf numFmtId="202" fontId="0" fillId="0" borderId="13" xfId="34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/>
    </xf>
    <xf numFmtId="0" fontId="27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center" vertical="top"/>
    </xf>
    <xf numFmtId="184" fontId="6" fillId="0" borderId="0" xfId="34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distributed" vertical="top"/>
    </xf>
    <xf numFmtId="0" fontId="8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top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top"/>
    </xf>
    <xf numFmtId="49" fontId="0" fillId="0" borderId="12" xfId="0" applyNumberFormat="1" applyFill="1" applyBorder="1" applyAlignment="1">
      <alignment horizontal="distributed"/>
    </xf>
    <xf numFmtId="49" fontId="27" fillId="0" borderId="12" xfId="0" applyNumberFormat="1" applyFont="1" applyFill="1" applyBorder="1" applyAlignment="1">
      <alignment horizontal="distributed"/>
    </xf>
    <xf numFmtId="49" fontId="6" fillId="0" borderId="13" xfId="0" applyNumberFormat="1" applyFont="1" applyFill="1" applyBorder="1" applyAlignment="1">
      <alignment horizontal="distributed" vertical="top"/>
    </xf>
    <xf numFmtId="184" fontId="6" fillId="0" borderId="13" xfId="34" applyNumberFormat="1" applyFont="1" applyFill="1" applyBorder="1" applyAlignment="1">
      <alignment horizontal="center"/>
    </xf>
    <xf numFmtId="197" fontId="1" fillId="0" borderId="12" xfId="34" applyNumberFormat="1" applyFont="1" applyFill="1" applyBorder="1" applyAlignment="1">
      <alignment horizontal="right" vertical="center"/>
    </xf>
    <xf numFmtId="184" fontId="6" fillId="0" borderId="14" xfId="34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Continuous" vertical="top"/>
    </xf>
    <xf numFmtId="49" fontId="27" fillId="0" borderId="12" xfId="0" applyNumberFormat="1" applyFont="1" applyFill="1" applyBorder="1" applyAlignment="1">
      <alignment horizontal="distributed" vertical="center"/>
    </xf>
    <xf numFmtId="49" fontId="27" fillId="0" borderId="12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distributed" wrapText="1"/>
    </xf>
    <xf numFmtId="202" fontId="6" fillId="0" borderId="0" xfId="34" applyNumberFormat="1" applyFont="1" applyFill="1" applyBorder="1" applyAlignment="1">
      <alignment horizontal="center"/>
    </xf>
    <xf numFmtId="202" fontId="0" fillId="0" borderId="13" xfId="34" applyNumberFormat="1" applyFont="1" applyFill="1" applyBorder="1" applyAlignment="1">
      <alignment/>
    </xf>
    <xf numFmtId="202" fontId="0" fillId="0" borderId="0" xfId="34" applyNumberFormat="1" applyFont="1" applyFill="1" applyBorder="1" applyAlignment="1">
      <alignment/>
    </xf>
    <xf numFmtId="185" fontId="0" fillId="0" borderId="0" xfId="34" applyNumberFormat="1" applyFont="1" applyFill="1" applyAlignment="1">
      <alignment/>
    </xf>
    <xf numFmtId="0" fontId="12" fillId="0" borderId="12" xfId="0" applyFont="1" applyFill="1" applyBorder="1" applyAlignment="1">
      <alignment/>
    </xf>
    <xf numFmtId="194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/>
    </xf>
    <xf numFmtId="194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top"/>
    </xf>
    <xf numFmtId="0" fontId="6" fillId="0" borderId="12" xfId="0" applyFont="1" applyFill="1" applyBorder="1" applyAlignment="1">
      <alignment horizontal="distributed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distributed" vertical="distributed"/>
    </xf>
    <xf numFmtId="192" fontId="0" fillId="0" borderId="12" xfId="0" applyNumberFormat="1" applyFont="1" applyFill="1" applyBorder="1" applyAlignment="1">
      <alignment/>
    </xf>
    <xf numFmtId="191" fontId="0" fillId="0" borderId="13" xfId="0" applyNumberFormat="1" applyFont="1" applyFill="1" applyBorder="1" applyAlignment="1">
      <alignment/>
    </xf>
    <xf numFmtId="192" fontId="0" fillId="0" borderId="13" xfId="0" applyNumberFormat="1" applyFont="1" applyFill="1" applyBorder="1" applyAlignment="1">
      <alignment/>
    </xf>
    <xf numFmtId="192" fontId="0" fillId="0" borderId="14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85" fontId="6" fillId="0" borderId="12" xfId="34" applyNumberFormat="1" applyFont="1" applyFill="1" applyBorder="1" applyAlignment="1">
      <alignment horizontal="left" vertical="top" wrapText="1"/>
    </xf>
    <xf numFmtId="184" fontId="0" fillId="0" borderId="12" xfId="34" applyNumberFormat="1" applyFont="1" applyFill="1" applyBorder="1" applyAlignment="1">
      <alignment horizontal="right"/>
    </xf>
    <xf numFmtId="184" fontId="0" fillId="0" borderId="13" xfId="34" applyNumberFormat="1" applyFont="1" applyFill="1" applyBorder="1" applyAlignment="1">
      <alignment horizontal="right"/>
    </xf>
    <xf numFmtId="184" fontId="0" fillId="0" borderId="18" xfId="34" applyNumberFormat="1" applyFont="1" applyFill="1" applyBorder="1" applyAlignment="1">
      <alignment horizontal="right" vertical="top"/>
    </xf>
    <xf numFmtId="202" fontId="0" fillId="0" borderId="13" xfId="0" applyNumberFormat="1" applyFont="1" applyFill="1" applyBorder="1" applyAlignment="1">
      <alignment horizontal="center"/>
    </xf>
    <xf numFmtId="202" fontId="0" fillId="0" borderId="0" xfId="0" applyNumberFormat="1" applyFont="1" applyFill="1" applyBorder="1" applyAlignment="1" applyProtection="1">
      <alignment horizontal="center"/>
      <protection hidden="1" locked="0"/>
    </xf>
    <xf numFmtId="202" fontId="0" fillId="0" borderId="0" xfId="0" applyNumberFormat="1" applyFont="1" applyFill="1" applyBorder="1" applyAlignment="1">
      <alignment/>
    </xf>
    <xf numFmtId="202" fontId="0" fillId="0" borderId="13" xfId="0" applyNumberFormat="1" applyFont="1" applyFill="1" applyBorder="1" applyAlignment="1" applyProtection="1">
      <alignment/>
      <protection hidden="1" locked="0"/>
    </xf>
    <xf numFmtId="202" fontId="0" fillId="0" borderId="14" xfId="0" applyNumberFormat="1" applyFont="1" applyFill="1" applyBorder="1" applyAlignment="1" applyProtection="1">
      <alignment horizontal="center"/>
      <protection hidden="1" locked="0"/>
    </xf>
    <xf numFmtId="202" fontId="32" fillId="0" borderId="0" xfId="0" applyNumberFormat="1" applyFont="1" applyFill="1" applyBorder="1" applyAlignment="1">
      <alignment/>
    </xf>
    <xf numFmtId="202" fontId="32" fillId="0" borderId="13" xfId="0" applyNumberFormat="1" applyFont="1" applyFill="1" applyBorder="1" applyAlignment="1" applyProtection="1">
      <alignment/>
      <protection hidden="1" locked="0"/>
    </xf>
    <xf numFmtId="184" fontId="0" fillId="0" borderId="12" xfId="34" applyNumberFormat="1" applyFont="1" applyFill="1" applyBorder="1" applyAlignment="1">
      <alignment vertical="top"/>
    </xf>
    <xf numFmtId="184" fontId="0" fillId="0" borderId="18" xfId="34" applyNumberFormat="1" applyFont="1" applyFill="1" applyBorder="1" applyAlignment="1">
      <alignment horizontal="right"/>
    </xf>
    <xf numFmtId="184" fontId="0" fillId="0" borderId="14" xfId="34" applyNumberFormat="1" applyFont="1" applyFill="1" applyBorder="1" applyAlignment="1">
      <alignment horizontal="right"/>
    </xf>
    <xf numFmtId="202" fontId="0" fillId="0" borderId="18" xfId="34" applyNumberFormat="1" applyFont="1" applyFill="1" applyBorder="1" applyAlignment="1">
      <alignment vertical="top"/>
    </xf>
    <xf numFmtId="202" fontId="0" fillId="0" borderId="14" xfId="0" applyNumberFormat="1" applyFont="1" applyFill="1" applyBorder="1" applyAlignment="1">
      <alignment vertical="top"/>
    </xf>
    <xf numFmtId="202" fontId="0" fillId="0" borderId="14" xfId="34" applyNumberFormat="1" applyFont="1" applyFill="1" applyBorder="1" applyAlignment="1">
      <alignment vertical="top"/>
    </xf>
    <xf numFmtId="202" fontId="0" fillId="0" borderId="13" xfId="0" applyNumberFormat="1" applyFont="1" applyFill="1" applyBorder="1" applyAlignment="1">
      <alignment vertical="top"/>
    </xf>
    <xf numFmtId="202" fontId="0" fillId="0" borderId="12" xfId="0" applyNumberFormat="1" applyFont="1" applyFill="1" applyBorder="1" applyAlignment="1">
      <alignment vertical="top"/>
    </xf>
    <xf numFmtId="202" fontId="0" fillId="0" borderId="0" xfId="0" applyNumberFormat="1" applyFont="1" applyFill="1" applyBorder="1" applyAlignment="1" applyProtection="1">
      <alignment vertical="top"/>
      <protection hidden="1" locked="0"/>
    </xf>
    <xf numFmtId="202" fontId="0" fillId="0" borderId="14" xfId="0" applyNumberFormat="1" applyFont="1" applyFill="1" applyBorder="1" applyAlignment="1">
      <alignment vertical="top"/>
    </xf>
    <xf numFmtId="202" fontId="0" fillId="0" borderId="13" xfId="33" applyNumberFormat="1" applyFont="1" applyFill="1" applyBorder="1" applyAlignment="1" applyProtection="1">
      <alignment vertical="top"/>
      <protection/>
    </xf>
    <xf numFmtId="202" fontId="0" fillId="0" borderId="12" xfId="0" applyNumberFormat="1" applyFont="1" applyFill="1" applyBorder="1" applyAlignment="1" applyProtection="1">
      <alignment vertical="top"/>
      <protection hidden="1" locked="0"/>
    </xf>
    <xf numFmtId="202" fontId="0" fillId="0" borderId="18" xfId="34" applyNumberFormat="1" applyFont="1" applyFill="1" applyBorder="1" applyAlignment="1">
      <alignment/>
    </xf>
    <xf numFmtId="202" fontId="0" fillId="0" borderId="14" xfId="34" applyNumberFormat="1" applyFont="1" applyFill="1" applyBorder="1" applyAlignment="1">
      <alignment/>
    </xf>
    <xf numFmtId="202" fontId="0" fillId="0" borderId="15" xfId="0" applyNumberFormat="1" applyFont="1" applyFill="1" applyBorder="1" applyAlignment="1">
      <alignment vertical="top"/>
    </xf>
    <xf numFmtId="202" fontId="0" fillId="0" borderId="14" xfId="0" applyNumberFormat="1" applyFont="1" applyFill="1" applyBorder="1" applyAlignment="1" applyProtection="1">
      <alignment vertical="top"/>
      <protection hidden="1" locked="0"/>
    </xf>
    <xf numFmtId="202" fontId="0" fillId="0" borderId="16" xfId="33" applyNumberFormat="1" applyFont="1" applyFill="1" applyBorder="1" applyAlignment="1" applyProtection="1">
      <alignment vertical="top"/>
      <protection/>
    </xf>
    <xf numFmtId="202" fontId="0" fillId="0" borderId="11" xfId="34" applyNumberFormat="1" applyFont="1" applyFill="1" applyBorder="1" applyAlignment="1">
      <alignment horizontal="right" vertical="top"/>
    </xf>
    <xf numFmtId="202" fontId="0" fillId="0" borderId="13" xfId="34" applyNumberFormat="1" applyFont="1" applyFill="1" applyBorder="1" applyAlignment="1">
      <alignment horizontal="right" vertical="top"/>
    </xf>
    <xf numFmtId="202" fontId="0" fillId="0" borderId="14" xfId="34" applyNumberFormat="1" applyFont="1" applyFill="1" applyBorder="1" applyAlignment="1">
      <alignment horizontal="right" vertical="top"/>
    </xf>
    <xf numFmtId="202" fontId="0" fillId="0" borderId="15" xfId="34" applyNumberFormat="1" applyFont="1" applyFill="1" applyBorder="1" applyAlignment="1">
      <alignment horizontal="right" vertical="top"/>
    </xf>
    <xf numFmtId="41" fontId="0" fillId="0" borderId="13" xfId="33" applyNumberFormat="1" applyFont="1" applyFill="1" applyBorder="1" applyAlignment="1" applyProtection="1">
      <alignment horizontal="right" vertical="top"/>
      <protection/>
    </xf>
    <xf numFmtId="202" fontId="0" fillId="0" borderId="11" xfId="33" applyNumberFormat="1" applyFont="1" applyFill="1" applyBorder="1" applyAlignment="1" applyProtection="1">
      <alignment vertical="top"/>
      <protection/>
    </xf>
    <xf numFmtId="202" fontId="0" fillId="0" borderId="13" xfId="0" applyNumberFormat="1" applyFont="1" applyFill="1" applyBorder="1" applyAlignment="1">
      <alignment vertical="top"/>
    </xf>
    <xf numFmtId="202" fontId="0" fillId="0" borderId="14" xfId="33" applyNumberFormat="1" applyFont="1" applyFill="1" applyBorder="1" applyAlignment="1" applyProtection="1">
      <alignment vertical="top"/>
      <protection/>
    </xf>
    <xf numFmtId="202" fontId="0" fillId="0" borderId="20" xfId="0" applyNumberFormat="1" applyFont="1" applyFill="1" applyBorder="1" applyAlignment="1">
      <alignment/>
    </xf>
    <xf numFmtId="202" fontId="0" fillId="0" borderId="11" xfId="0" applyNumberFormat="1" applyFont="1" applyFill="1" applyBorder="1" applyAlignment="1">
      <alignment/>
    </xf>
    <xf numFmtId="202" fontId="0" fillId="0" borderId="0" xfId="0" applyNumberFormat="1" applyFont="1" applyFill="1" applyBorder="1" applyAlignment="1" applyProtection="1">
      <alignment/>
      <protection hidden="1" locked="0"/>
    </xf>
    <xf numFmtId="202" fontId="0" fillId="0" borderId="15" xfId="0" applyNumberFormat="1" applyFont="1" applyFill="1" applyBorder="1" applyAlignment="1">
      <alignment/>
    </xf>
    <xf numFmtId="185" fontId="6" fillId="0" borderId="17" xfId="34" applyNumberFormat="1" applyFont="1" applyFill="1" applyBorder="1" applyAlignment="1">
      <alignment horizontal="left" vertical="top" wrapText="1"/>
    </xf>
    <xf numFmtId="202" fontId="0" fillId="0" borderId="11" xfId="0" applyNumberFormat="1" applyFont="1" applyFill="1" applyBorder="1" applyAlignment="1" applyProtection="1">
      <alignment/>
      <protection hidden="1" locked="0"/>
    </xf>
    <xf numFmtId="202" fontId="0" fillId="0" borderId="11" xfId="33" applyNumberFormat="1" applyFont="1" applyFill="1" applyBorder="1" applyAlignment="1" applyProtection="1">
      <alignment/>
      <protection/>
    </xf>
    <xf numFmtId="202" fontId="0" fillId="0" borderId="14" xfId="0" applyNumberFormat="1" applyFont="1" applyFill="1" applyBorder="1" applyAlignment="1" applyProtection="1">
      <alignment/>
      <protection hidden="1" locked="0"/>
    </xf>
    <xf numFmtId="202" fontId="0" fillId="0" borderId="15" xfId="33" applyNumberFormat="1" applyFont="1" applyFill="1" applyBorder="1" applyAlignment="1" applyProtection="1">
      <alignment/>
      <protection/>
    </xf>
    <xf numFmtId="185" fontId="6" fillId="0" borderId="13" xfId="34" applyNumberFormat="1" applyFont="1" applyFill="1" applyBorder="1" applyAlignment="1" applyProtection="1">
      <alignment horizontal="centerContinuous" vertical="center"/>
      <protection/>
    </xf>
    <xf numFmtId="202" fontId="6" fillId="0" borderId="13" xfId="34" applyNumberFormat="1" applyFont="1" applyFill="1" applyBorder="1" applyAlignment="1" applyProtection="1">
      <alignment horizontal="centerContinuous" vertical="center"/>
      <protection/>
    </xf>
    <xf numFmtId="201" fontId="22" fillId="0" borderId="12" xfId="34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01" fontId="22" fillId="0" borderId="18" xfId="34" applyNumberFormat="1" applyFont="1" applyFill="1" applyBorder="1" applyAlignment="1">
      <alignment horizontal="right"/>
    </xf>
    <xf numFmtId="201" fontId="22" fillId="0" borderId="14" xfId="34" applyNumberFormat="1" applyFont="1" applyFill="1" applyBorder="1" applyAlignment="1">
      <alignment horizontal="right"/>
    </xf>
    <xf numFmtId="185" fontId="6" fillId="0" borderId="18" xfId="34" applyNumberFormat="1" applyFont="1" applyFill="1" applyBorder="1" applyAlignment="1">
      <alignment/>
    </xf>
    <xf numFmtId="185" fontId="6" fillId="0" borderId="18" xfId="34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distributed"/>
    </xf>
    <xf numFmtId="202" fontId="0" fillId="0" borderId="15" xfId="33" applyNumberFormat="1" applyFont="1" applyFill="1" applyBorder="1" applyAlignment="1" applyProtection="1">
      <alignment vertical="top"/>
      <protection/>
    </xf>
    <xf numFmtId="202" fontId="0" fillId="0" borderId="0" xfId="33" applyNumberFormat="1" applyFont="1" applyFill="1" applyBorder="1" applyAlignment="1" applyProtection="1">
      <alignment vertical="top"/>
      <protection/>
    </xf>
    <xf numFmtId="202" fontId="0" fillId="0" borderId="17" xfId="0" applyNumberFormat="1" applyFont="1" applyFill="1" applyBorder="1" applyAlignment="1">
      <alignment vertical="top"/>
    </xf>
    <xf numFmtId="202" fontId="0" fillId="0" borderId="17" xfId="0" applyNumberFormat="1" applyFont="1" applyFill="1" applyBorder="1" applyAlignment="1" applyProtection="1">
      <alignment vertical="top"/>
      <protection hidden="1" locked="0"/>
    </xf>
    <xf numFmtId="202" fontId="0" fillId="0" borderId="13" xfId="0" applyNumberFormat="1" applyFont="1" applyFill="1" applyBorder="1" applyAlignment="1" applyProtection="1">
      <alignment vertical="top"/>
      <protection hidden="1" locked="0"/>
    </xf>
    <xf numFmtId="202" fontId="0" fillId="0" borderId="14" xfId="0" applyNumberFormat="1" applyFont="1" applyFill="1" applyBorder="1" applyAlignment="1" applyProtection="1">
      <alignment vertical="top"/>
      <protection hidden="1" locked="0"/>
    </xf>
    <xf numFmtId="202" fontId="0" fillId="0" borderId="14" xfId="34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distributed" vertical="top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11" xfId="0" applyFill="1" applyBorder="1" applyAlignment="1">
      <alignment horizontal="distributed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27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" fontId="0" fillId="0" borderId="13" xfId="0" applyNumberFormat="1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distributed"/>
    </xf>
    <xf numFmtId="49" fontId="6" fillId="0" borderId="11" xfId="0" applyNumberFormat="1" applyFont="1" applyFill="1" applyBorder="1" applyAlignment="1">
      <alignment horizontal="distributed"/>
    </xf>
    <xf numFmtId="49" fontId="6" fillId="0" borderId="12" xfId="0" applyNumberFormat="1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27" fillId="0" borderId="12" xfId="0" applyNumberFormat="1" applyFont="1" applyFill="1" applyBorder="1" applyAlignment="1">
      <alignment horizontal="distributed" vertical="top" wrapText="1"/>
    </xf>
    <xf numFmtId="0" fontId="31" fillId="0" borderId="12" xfId="0" applyFont="1" applyFill="1" applyBorder="1" applyAlignment="1">
      <alignment horizontal="distributed" vertical="top" wrapText="1"/>
    </xf>
    <xf numFmtId="49" fontId="27" fillId="0" borderId="12" xfId="0" applyNumberFormat="1" applyFont="1" applyFill="1" applyBorder="1" applyAlignment="1">
      <alignment horizontal="distributed" vertical="top"/>
    </xf>
    <xf numFmtId="0" fontId="31" fillId="0" borderId="12" xfId="0" applyFont="1" applyFill="1" applyBorder="1" applyAlignment="1">
      <alignment horizontal="distributed" vertical="top"/>
    </xf>
    <xf numFmtId="0" fontId="0" fillId="0" borderId="12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distributed"/>
    </xf>
    <xf numFmtId="0" fontId="31" fillId="0" borderId="18" xfId="0" applyFont="1" applyFill="1" applyBorder="1" applyAlignment="1">
      <alignment horizontal="distributed"/>
    </xf>
    <xf numFmtId="49" fontId="6" fillId="0" borderId="12" xfId="0" applyNumberFormat="1" applyFont="1" applyFill="1" applyBorder="1" applyAlignment="1">
      <alignment horizontal="distributed" vertical="top" wrapText="1"/>
    </xf>
    <xf numFmtId="0" fontId="0" fillId="0" borderId="12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vertical="top" wrapText="1" shrinkToFit="1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49" fontId="6" fillId="0" borderId="12" xfId="0" applyNumberFormat="1" applyFont="1" applyFill="1" applyBorder="1" applyAlignment="1">
      <alignment horizontal="distributed" vertical="top"/>
    </xf>
    <xf numFmtId="49" fontId="0" fillId="0" borderId="12" xfId="0" applyNumberForma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vertical="top" wrapText="1"/>
    </xf>
    <xf numFmtId="0" fontId="0" fillId="0" borderId="18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31" fillId="0" borderId="18" xfId="0" applyFont="1" applyFill="1" applyBorder="1" applyAlignment="1">
      <alignment horizontal="distributed" vertical="top" wrapText="1"/>
    </xf>
    <xf numFmtId="49" fontId="6" fillId="0" borderId="19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distributed" wrapText="1"/>
    </xf>
    <xf numFmtId="0" fontId="0" fillId="0" borderId="0" xfId="0" applyFill="1" applyAlignment="1">
      <alignment horizontal="distributed" wrapText="1"/>
    </xf>
    <xf numFmtId="0" fontId="0" fillId="0" borderId="0" xfId="0" applyFill="1" applyBorder="1" applyAlignment="1">
      <alignment horizontal="distributed" wrapText="1"/>
    </xf>
    <xf numFmtId="0" fontId="0" fillId="0" borderId="14" xfId="0" applyFill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49" fontId="27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distributed" wrapText="1"/>
    </xf>
    <xf numFmtId="49" fontId="6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horizontal="distributed" wrapText="1"/>
    </xf>
    <xf numFmtId="49" fontId="27" fillId="0" borderId="12" xfId="0" applyNumberFormat="1" applyFont="1" applyFill="1" applyBorder="1" applyAlignment="1">
      <alignment vertical="top" wrapText="1"/>
    </xf>
    <xf numFmtId="0" fontId="31" fillId="0" borderId="12" xfId="0" applyFont="1" applyFill="1" applyBorder="1" applyAlignment="1">
      <alignment vertical="top" wrapText="1"/>
    </xf>
    <xf numFmtId="0" fontId="0" fillId="0" borderId="0" xfId="0" applyFill="1" applyBorder="1" applyAlignment="1">
      <alignment horizontal="distributed" vertical="top"/>
    </xf>
    <xf numFmtId="0" fontId="0" fillId="0" borderId="11" xfId="0" applyFill="1" applyBorder="1" applyAlignment="1">
      <alignment horizontal="distributed" vertical="top"/>
    </xf>
    <xf numFmtId="0" fontId="0" fillId="0" borderId="0" xfId="0" applyFill="1" applyAlignment="1">
      <alignment horizontal="distributed" vertical="top"/>
    </xf>
    <xf numFmtId="0" fontId="6" fillId="0" borderId="12" xfId="0" applyFont="1" applyFill="1" applyBorder="1" applyAlignment="1">
      <alignment horizontal="distributed" vertical="top" wrapText="1"/>
    </xf>
    <xf numFmtId="0" fontId="0" fillId="0" borderId="12" xfId="0" applyFill="1" applyBorder="1" applyAlignment="1">
      <alignment horizontal="distributed" wrapText="1"/>
    </xf>
    <xf numFmtId="0" fontId="31" fillId="0" borderId="12" xfId="0" applyFont="1" applyFill="1" applyBorder="1" applyAlignment="1">
      <alignment horizontal="distributed" wrapText="1"/>
    </xf>
    <xf numFmtId="49" fontId="12" fillId="0" borderId="12" xfId="0" applyNumberFormat="1" applyFont="1" applyFill="1" applyBorder="1" applyAlignment="1">
      <alignment horizontal="distributed" vertical="top" wrapText="1"/>
    </xf>
    <xf numFmtId="0" fontId="12" fillId="0" borderId="12" xfId="0" applyFont="1" applyFill="1" applyBorder="1" applyAlignment="1">
      <alignment horizontal="distributed" vertical="top" wrapText="1"/>
    </xf>
    <xf numFmtId="49" fontId="6" fillId="0" borderId="19" xfId="0" applyNumberFormat="1" applyFont="1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distributed" vertical="top"/>
    </xf>
    <xf numFmtId="49" fontId="6" fillId="0" borderId="11" xfId="0" applyNumberFormat="1" applyFont="1" applyFill="1" applyBorder="1" applyAlignment="1">
      <alignment horizontal="distributed" vertical="top"/>
    </xf>
    <xf numFmtId="0" fontId="0" fillId="0" borderId="0" xfId="0" applyFill="1" applyAlignment="1">
      <alignment horizontal="distributed" vertical="top" wrapText="1"/>
    </xf>
    <xf numFmtId="0" fontId="0" fillId="0" borderId="11" xfId="0" applyFill="1" applyBorder="1" applyAlignment="1">
      <alignment horizontal="distributed" vertical="top" wrapText="1"/>
    </xf>
    <xf numFmtId="0" fontId="0" fillId="0" borderId="12" xfId="0" applyFill="1" applyBorder="1" applyAlignment="1">
      <alignment horizontal="distributed" vertical="top" wrapText="1"/>
    </xf>
    <xf numFmtId="0" fontId="0" fillId="0" borderId="0" xfId="0" applyFill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6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</xdr:col>
      <xdr:colOff>266700</xdr:colOff>
      <xdr:row>57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247650" cy="652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 editAs="oneCell">
    <xdr:from>
      <xdr:col>2</xdr:col>
      <xdr:colOff>352425</xdr:colOff>
      <xdr:row>57</xdr:row>
      <xdr:rowOff>0</xdr:rowOff>
    </xdr:from>
    <xdr:to>
      <xdr:col>2</xdr:col>
      <xdr:colOff>352425</xdr:colOff>
      <xdr:row>58</xdr:row>
      <xdr:rowOff>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5436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64</xdr:row>
      <xdr:rowOff>200025</xdr:rowOff>
    </xdr:from>
    <xdr:to>
      <xdr:col>0</xdr:col>
      <xdr:colOff>857250</xdr:colOff>
      <xdr:row>64</xdr:row>
      <xdr:rowOff>200025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58177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00650" y="28479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0</xdr:rowOff>
    </xdr:from>
    <xdr:to>
      <xdr:col>9</xdr:col>
      <xdr:colOff>19050</xdr:colOff>
      <xdr:row>44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19800" y="28479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304800</xdr:colOff>
      <xdr:row>44</xdr:row>
      <xdr:rowOff>0</xdr:rowOff>
    </xdr:from>
    <xdr:to>
      <xdr:col>9</xdr:col>
      <xdr:colOff>723900</xdr:colOff>
      <xdr:row>44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7010400" y="28479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228600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00650" y="28479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0</xdr:rowOff>
    </xdr:from>
    <xdr:to>
      <xdr:col>9</xdr:col>
      <xdr:colOff>19050</xdr:colOff>
      <xdr:row>44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19800" y="28479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304800</xdr:colOff>
      <xdr:row>44</xdr:row>
      <xdr:rowOff>0</xdr:rowOff>
    </xdr:from>
    <xdr:to>
      <xdr:col>9</xdr:col>
      <xdr:colOff>723900</xdr:colOff>
      <xdr:row>44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 flipV="1">
          <a:off x="7010400" y="28479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228600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200650" y="28479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0</xdr:rowOff>
    </xdr:from>
    <xdr:to>
      <xdr:col>9</xdr:col>
      <xdr:colOff>19050</xdr:colOff>
      <xdr:row>44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019800" y="28479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304800</xdr:colOff>
      <xdr:row>44</xdr:row>
      <xdr:rowOff>0</xdr:rowOff>
    </xdr:from>
    <xdr:to>
      <xdr:col>9</xdr:col>
      <xdr:colOff>723900</xdr:colOff>
      <xdr:row>44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 flipV="1">
          <a:off x="7010400" y="28479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228600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200650" y="28479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0</xdr:rowOff>
    </xdr:from>
    <xdr:to>
      <xdr:col>9</xdr:col>
      <xdr:colOff>19050</xdr:colOff>
      <xdr:row>44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6019800" y="284797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304800</xdr:colOff>
      <xdr:row>44</xdr:row>
      <xdr:rowOff>0</xdr:rowOff>
    </xdr:from>
    <xdr:to>
      <xdr:col>9</xdr:col>
      <xdr:colOff>723900</xdr:colOff>
      <xdr:row>44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 flipV="1">
          <a:off x="7010400" y="28479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34099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0</xdr:rowOff>
    </xdr:from>
    <xdr:to>
      <xdr:col>9</xdr:col>
      <xdr:colOff>28575</xdr:colOff>
      <xdr:row>56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19800" y="34099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56</xdr:row>
      <xdr:rowOff>0</xdr:rowOff>
    </xdr:from>
    <xdr:to>
      <xdr:col>9</xdr:col>
      <xdr:colOff>733425</xdr:colOff>
      <xdr:row>56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7029450" y="34099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238125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10175" y="34099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0</xdr:rowOff>
    </xdr:from>
    <xdr:to>
      <xdr:col>9</xdr:col>
      <xdr:colOff>28575</xdr:colOff>
      <xdr:row>56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19800" y="34099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56</xdr:row>
      <xdr:rowOff>0</xdr:rowOff>
    </xdr:from>
    <xdr:to>
      <xdr:col>9</xdr:col>
      <xdr:colOff>733425</xdr:colOff>
      <xdr:row>56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 flipV="1">
          <a:off x="7029450" y="34099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238125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210175" y="34099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0</xdr:rowOff>
    </xdr:from>
    <xdr:to>
      <xdr:col>9</xdr:col>
      <xdr:colOff>28575</xdr:colOff>
      <xdr:row>56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019800" y="34099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56</xdr:row>
      <xdr:rowOff>0</xdr:rowOff>
    </xdr:from>
    <xdr:to>
      <xdr:col>9</xdr:col>
      <xdr:colOff>733425</xdr:colOff>
      <xdr:row>56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 flipV="1">
          <a:off x="7029450" y="34099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238125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210175" y="34099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0</xdr:rowOff>
    </xdr:from>
    <xdr:to>
      <xdr:col>9</xdr:col>
      <xdr:colOff>28575</xdr:colOff>
      <xdr:row>56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6019800" y="34099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56</xdr:row>
      <xdr:rowOff>0</xdr:rowOff>
    </xdr:from>
    <xdr:to>
      <xdr:col>9</xdr:col>
      <xdr:colOff>733425</xdr:colOff>
      <xdr:row>56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 flipV="1">
          <a:off x="7029450" y="34099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228600</xdr:colOff>
      <xdr:row>4</xdr:row>
      <xdr:rowOff>0</xdr:rowOff>
    </xdr:to>
    <xdr:sp>
      <xdr:nvSpPr>
        <xdr:cNvPr id="1" name="Text Box 64"/>
        <xdr:cNvSpPr txBox="1">
          <a:spLocks noChangeArrowheads="1"/>
        </xdr:cNvSpPr>
      </xdr:nvSpPr>
      <xdr:spPr>
        <a:xfrm flipV="1">
          <a:off x="6762750" y="1352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65</xdr:row>
      <xdr:rowOff>0</xdr:rowOff>
    </xdr:from>
    <xdr:to>
      <xdr:col>0</xdr:col>
      <xdr:colOff>723900</xdr:colOff>
      <xdr:row>65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19100" y="8620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28575</xdr:colOff>
      <xdr:row>65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86375" y="86201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28575</xdr:colOff>
      <xdr:row>65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86375" y="86201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28575</xdr:colOff>
      <xdr:row>65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86375" y="86201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28575</xdr:colOff>
      <xdr:row>65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86375" y="86201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65</xdr:row>
      <xdr:rowOff>0</xdr:rowOff>
    </xdr:from>
    <xdr:to>
      <xdr:col>9</xdr:col>
      <xdr:colOff>9525</xdr:colOff>
      <xdr:row>65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86201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28575</xdr:colOff>
      <xdr:row>65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86375" y="86201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28575</xdr:colOff>
      <xdr:row>65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286375" y="86201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28575</xdr:colOff>
      <xdr:row>65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286375" y="86201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28575</xdr:colOff>
      <xdr:row>65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286375" y="86201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65</xdr:row>
      <xdr:rowOff>0</xdr:rowOff>
    </xdr:from>
    <xdr:to>
      <xdr:col>9</xdr:col>
      <xdr:colOff>9525</xdr:colOff>
      <xdr:row>65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105525" y="86201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65</xdr:row>
      <xdr:rowOff>0</xdr:rowOff>
    </xdr:from>
    <xdr:to>
      <xdr:col>9</xdr:col>
      <xdr:colOff>742950</xdr:colOff>
      <xdr:row>65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7143750" y="8620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B1">
      <selection activeCell="B1" sqref="B1"/>
    </sheetView>
  </sheetViews>
  <sheetFormatPr defaultColWidth="9.00390625" defaultRowHeight="15.75"/>
  <cols>
    <col min="1" max="1" width="13.625" style="1" hidden="1" customWidth="1"/>
    <col min="2" max="2" width="13.625" style="1" customWidth="1"/>
    <col min="3" max="3" width="16.625" style="56" customWidth="1"/>
    <col min="4" max="4" width="8.00390625" style="56" customWidth="1"/>
    <col min="5" max="5" width="8.625" style="31" customWidth="1"/>
    <col min="6" max="6" width="20.625" style="31" customWidth="1"/>
    <col min="7" max="7" width="8.625" style="31" customWidth="1"/>
    <col min="8" max="8" width="20.625" style="57" customWidth="1"/>
    <col min="9" max="9" width="8.625" style="57" customWidth="1"/>
    <col min="10" max="10" width="16.625" style="57" hidden="1" customWidth="1"/>
    <col min="11" max="11" width="10.625" style="57" hidden="1" customWidth="1"/>
    <col min="12" max="12" width="14.625" style="57" hidden="1" customWidth="1"/>
    <col min="13" max="13" width="12.625" style="57" hidden="1" customWidth="1"/>
    <col min="14" max="15" width="9.00390625" style="31" hidden="1" customWidth="1"/>
    <col min="16" max="16" width="0" style="31" hidden="1" customWidth="1"/>
    <col min="17" max="18" width="9.00390625" style="31" customWidth="1"/>
    <col min="19" max="16384" width="9.00390625" style="1" customWidth="1"/>
  </cols>
  <sheetData>
    <row r="1" spans="3:12" ht="30" customHeight="1">
      <c r="C1" s="19" t="s">
        <v>600</v>
      </c>
      <c r="D1" s="90"/>
      <c r="E1" s="239"/>
      <c r="F1" s="239"/>
      <c r="G1" s="239"/>
      <c r="H1" s="240"/>
      <c r="I1" s="240"/>
      <c r="J1" s="241" t="s">
        <v>96</v>
      </c>
      <c r="K1" s="240"/>
      <c r="L1" s="240"/>
    </row>
    <row r="2" spans="3:12" ht="3.75" customHeight="1">
      <c r="C2" s="23"/>
      <c r="D2" s="90"/>
      <c r="E2" s="23"/>
      <c r="F2" s="23"/>
      <c r="G2" s="23"/>
      <c r="H2" s="137"/>
      <c r="I2" s="137"/>
      <c r="J2" s="242"/>
      <c r="K2" s="242"/>
      <c r="L2" s="242"/>
    </row>
    <row r="3" spans="3:13" ht="19.5" customHeight="1">
      <c r="C3" s="125" t="s">
        <v>257</v>
      </c>
      <c r="D3" s="161" t="s">
        <v>0</v>
      </c>
      <c r="E3" s="56"/>
      <c r="F3" s="116" t="s">
        <v>743</v>
      </c>
      <c r="G3" s="243"/>
      <c r="H3" s="116" t="s">
        <v>374</v>
      </c>
      <c r="I3" s="244"/>
      <c r="J3" s="244"/>
      <c r="K3" s="243"/>
      <c r="L3" s="31"/>
      <c r="M3" s="31"/>
    </row>
    <row r="4" spans="3:13" ht="21" customHeight="1">
      <c r="C4" s="245" t="s">
        <v>258</v>
      </c>
      <c r="D4" s="246" t="s">
        <v>4</v>
      </c>
      <c r="E4" s="247" t="s">
        <v>335</v>
      </c>
      <c r="F4" s="187" t="s">
        <v>590</v>
      </c>
      <c r="G4" s="248" t="s">
        <v>5</v>
      </c>
      <c r="H4" s="187" t="s">
        <v>590</v>
      </c>
      <c r="I4" s="248" t="s">
        <v>5</v>
      </c>
      <c r="J4" s="249" t="s">
        <v>96</v>
      </c>
      <c r="L4" s="31"/>
      <c r="M4" s="31"/>
    </row>
    <row r="5" spans="3:13" ht="13.5" customHeight="1" hidden="1">
      <c r="C5" s="250" t="s">
        <v>7</v>
      </c>
      <c r="D5" s="251">
        <v>42</v>
      </c>
      <c r="E5" s="252"/>
      <c r="F5" s="253">
        <v>2060.23</v>
      </c>
      <c r="G5" s="254"/>
      <c r="H5" s="253">
        <v>2490.04</v>
      </c>
      <c r="I5" s="254"/>
      <c r="J5" s="255"/>
      <c r="L5" s="31"/>
      <c r="M5" s="31"/>
    </row>
    <row r="6" spans="3:13" ht="13.5" customHeight="1" hidden="1">
      <c r="C6" s="250" t="s">
        <v>8</v>
      </c>
      <c r="D6" s="256">
        <v>43</v>
      </c>
      <c r="E6" s="252"/>
      <c r="F6" s="253">
        <v>2120.15</v>
      </c>
      <c r="G6" s="254"/>
      <c r="H6" s="253">
        <v>2648.09</v>
      </c>
      <c r="I6" s="254"/>
      <c r="J6" s="255"/>
      <c r="L6" s="31"/>
      <c r="M6" s="31"/>
    </row>
    <row r="7" spans="3:13" ht="14.25" customHeight="1" hidden="1">
      <c r="C7" s="250" t="s">
        <v>9</v>
      </c>
      <c r="D7" s="256">
        <v>43</v>
      </c>
      <c r="E7" s="252"/>
      <c r="F7" s="253">
        <v>2084.1</v>
      </c>
      <c r="G7" s="254"/>
      <c r="H7" s="253">
        <v>2648.45</v>
      </c>
      <c r="I7" s="254"/>
      <c r="J7" s="255"/>
      <c r="L7" s="31"/>
      <c r="M7" s="31"/>
    </row>
    <row r="8" spans="3:18" s="4" customFormat="1" ht="12.75" customHeight="1" hidden="1">
      <c r="C8" s="257" t="s">
        <v>10</v>
      </c>
      <c r="D8" s="258">
        <v>44</v>
      </c>
      <c r="E8" s="259"/>
      <c r="F8" s="260">
        <v>211583</v>
      </c>
      <c r="G8" s="261"/>
      <c r="H8" s="260">
        <v>268389</v>
      </c>
      <c r="I8" s="261"/>
      <c r="J8" s="262"/>
      <c r="K8" s="61"/>
      <c r="L8" s="62"/>
      <c r="M8" s="62"/>
      <c r="N8" s="62"/>
      <c r="O8" s="62"/>
      <c r="P8" s="62"/>
      <c r="Q8" s="62"/>
      <c r="R8" s="62"/>
    </row>
    <row r="9" spans="3:18" s="4" customFormat="1" ht="14.25" customHeight="1" hidden="1">
      <c r="C9" s="257" t="s">
        <v>259</v>
      </c>
      <c r="D9" s="258">
        <v>44</v>
      </c>
      <c r="E9" s="259"/>
      <c r="F9" s="260">
        <v>2115.83</v>
      </c>
      <c r="G9" s="261"/>
      <c r="H9" s="260">
        <v>2683.89</v>
      </c>
      <c r="I9" s="261"/>
      <c r="J9" s="262"/>
      <c r="K9" s="61"/>
      <c r="L9" s="62"/>
      <c r="M9" s="62"/>
      <c r="N9" s="62"/>
      <c r="O9" s="62"/>
      <c r="P9" s="62"/>
      <c r="Q9" s="62"/>
      <c r="R9" s="62"/>
    </row>
    <row r="10" spans="3:18" s="4" customFormat="1" ht="12.75" customHeight="1" hidden="1">
      <c r="C10" s="257" t="s">
        <v>260</v>
      </c>
      <c r="D10" s="258">
        <v>44</v>
      </c>
      <c r="E10" s="259"/>
      <c r="F10" s="260">
        <v>212417</v>
      </c>
      <c r="G10" s="261"/>
      <c r="H10" s="260">
        <v>268389</v>
      </c>
      <c r="I10" s="261"/>
      <c r="J10" s="262"/>
      <c r="K10" s="61"/>
      <c r="L10" s="62"/>
      <c r="M10" s="62"/>
      <c r="N10" s="62"/>
      <c r="O10" s="62"/>
      <c r="P10" s="62"/>
      <c r="Q10" s="62"/>
      <c r="R10" s="62"/>
    </row>
    <row r="11" spans="3:18" s="4" customFormat="1" ht="12.75" customHeight="1" hidden="1">
      <c r="C11" s="257" t="s">
        <v>261</v>
      </c>
      <c r="D11" s="258">
        <v>44</v>
      </c>
      <c r="E11" s="259"/>
      <c r="F11" s="263">
        <v>211653</v>
      </c>
      <c r="G11" s="261"/>
      <c r="H11" s="263">
        <v>268389</v>
      </c>
      <c r="I11" s="261"/>
      <c r="J11" s="262"/>
      <c r="K11" s="61"/>
      <c r="L11" s="62"/>
      <c r="M11" s="62"/>
      <c r="N11" s="62"/>
      <c r="O11" s="62"/>
      <c r="P11" s="62"/>
      <c r="Q11" s="62"/>
      <c r="R11" s="62"/>
    </row>
    <row r="12" spans="3:18" s="4" customFormat="1" ht="12.75" customHeight="1" hidden="1">
      <c r="C12" s="257" t="s">
        <v>262</v>
      </c>
      <c r="D12" s="258">
        <v>46</v>
      </c>
      <c r="E12" s="259"/>
      <c r="F12" s="263">
        <v>219610</v>
      </c>
      <c r="G12" s="261"/>
      <c r="H12" s="263">
        <v>269340</v>
      </c>
      <c r="I12" s="261"/>
      <c r="J12" s="262"/>
      <c r="K12" s="61"/>
      <c r="L12" s="62"/>
      <c r="M12" s="62"/>
      <c r="N12" s="62"/>
      <c r="O12" s="62"/>
      <c r="P12" s="62"/>
      <c r="Q12" s="62"/>
      <c r="R12" s="62"/>
    </row>
    <row r="13" spans="3:18" s="4" customFormat="1" ht="12.75" customHeight="1" hidden="1">
      <c r="C13" s="264" t="s">
        <v>336</v>
      </c>
      <c r="D13" s="258">
        <v>111</v>
      </c>
      <c r="E13" s="259"/>
      <c r="F13" s="263">
        <v>219996.28</v>
      </c>
      <c r="G13" s="261"/>
      <c r="H13" s="263">
        <v>271381.05</v>
      </c>
      <c r="I13" s="261"/>
      <c r="J13" s="262"/>
      <c r="K13" s="61"/>
      <c r="L13" s="62"/>
      <c r="M13" s="62"/>
      <c r="N13" s="62"/>
      <c r="O13" s="62"/>
      <c r="P13" s="62"/>
      <c r="Q13" s="62"/>
      <c r="R13" s="62"/>
    </row>
    <row r="14" spans="3:18" s="4" customFormat="1" ht="12.75" customHeight="1" hidden="1">
      <c r="C14" s="264" t="s">
        <v>337</v>
      </c>
      <c r="D14" s="258">
        <v>109</v>
      </c>
      <c r="E14" s="259"/>
      <c r="F14" s="263">
        <v>219905.1</v>
      </c>
      <c r="G14" s="261"/>
      <c r="H14" s="263">
        <v>271425.25</v>
      </c>
      <c r="I14" s="261"/>
      <c r="J14" s="262"/>
      <c r="K14" s="61"/>
      <c r="L14" s="62"/>
      <c r="M14" s="62"/>
      <c r="N14" s="62"/>
      <c r="O14" s="62"/>
      <c r="P14" s="62"/>
      <c r="Q14" s="62"/>
      <c r="R14" s="62"/>
    </row>
    <row r="15" spans="3:18" s="4" customFormat="1" ht="12.75" customHeight="1" hidden="1">
      <c r="C15" s="264" t="s">
        <v>338</v>
      </c>
      <c r="D15" s="258">
        <v>109</v>
      </c>
      <c r="E15" s="259"/>
      <c r="F15" s="263">
        <v>212779</v>
      </c>
      <c r="G15" s="261"/>
      <c r="H15" s="263">
        <v>263390</v>
      </c>
      <c r="I15" s="261"/>
      <c r="J15" s="262"/>
      <c r="K15" s="61"/>
      <c r="L15" s="62"/>
      <c r="M15" s="62"/>
      <c r="N15" s="62"/>
      <c r="O15" s="62"/>
      <c r="P15" s="62"/>
      <c r="Q15" s="62"/>
      <c r="R15" s="62"/>
    </row>
    <row r="16" spans="3:18" s="4" customFormat="1" ht="12.75" customHeight="1" hidden="1">
      <c r="C16" s="264" t="s">
        <v>339</v>
      </c>
      <c r="D16" s="258">
        <v>109</v>
      </c>
      <c r="E16" s="259"/>
      <c r="F16" s="263">
        <v>220128</v>
      </c>
      <c r="G16" s="261"/>
      <c r="H16" s="263">
        <v>263390</v>
      </c>
      <c r="I16" s="261"/>
      <c r="J16" s="262"/>
      <c r="K16" s="61"/>
      <c r="L16" s="62"/>
      <c r="M16" s="62"/>
      <c r="N16" s="62"/>
      <c r="O16" s="62"/>
      <c r="P16" s="62"/>
      <c r="Q16" s="62"/>
      <c r="R16" s="62"/>
    </row>
    <row r="17" spans="3:18" s="4" customFormat="1" ht="17.25" customHeight="1" hidden="1">
      <c r="C17" s="264" t="s">
        <v>340</v>
      </c>
      <c r="D17" s="265">
        <v>108</v>
      </c>
      <c r="E17" s="266"/>
      <c r="F17" s="265">
        <v>220397</v>
      </c>
      <c r="G17" s="266"/>
      <c r="H17" s="265">
        <v>260820</v>
      </c>
      <c r="I17" s="261"/>
      <c r="J17" s="262"/>
      <c r="K17" s="61"/>
      <c r="L17" s="62"/>
      <c r="M17" s="62"/>
      <c r="N17" s="62"/>
      <c r="O17" s="62"/>
      <c r="P17" s="62"/>
      <c r="Q17" s="62"/>
      <c r="R17" s="62"/>
    </row>
    <row r="18" spans="3:18" s="4" customFormat="1" ht="17.25" customHeight="1" hidden="1">
      <c r="C18" s="264" t="s">
        <v>382</v>
      </c>
      <c r="D18" s="265">
        <v>110</v>
      </c>
      <c r="E18" s="266"/>
      <c r="F18" s="267">
        <v>213439</v>
      </c>
      <c r="G18" s="266"/>
      <c r="H18" s="267">
        <v>276485</v>
      </c>
      <c r="I18" s="261"/>
      <c r="J18" s="262"/>
      <c r="K18" s="61"/>
      <c r="L18" s="62"/>
      <c r="M18" s="62"/>
      <c r="N18" s="62"/>
      <c r="O18" s="62"/>
      <c r="P18" s="62"/>
      <c r="Q18" s="62"/>
      <c r="R18" s="62"/>
    </row>
    <row r="19" spans="3:18" s="4" customFormat="1" ht="17.25" customHeight="1" hidden="1">
      <c r="C19" s="264" t="s">
        <v>440</v>
      </c>
      <c r="D19" s="265">
        <v>100</v>
      </c>
      <c r="E19" s="266"/>
      <c r="F19" s="267">
        <v>193353</v>
      </c>
      <c r="G19" s="266"/>
      <c r="H19" s="267">
        <v>284498</v>
      </c>
      <c r="I19" s="261"/>
      <c r="J19" s="262"/>
      <c r="K19" s="61"/>
      <c r="L19" s="62"/>
      <c r="M19" s="62"/>
      <c r="N19" s="62"/>
      <c r="O19" s="62"/>
      <c r="P19" s="62"/>
      <c r="Q19" s="62"/>
      <c r="R19" s="62"/>
    </row>
    <row r="20" spans="3:18" s="4" customFormat="1" ht="15" customHeight="1" hidden="1">
      <c r="C20" s="264" t="s">
        <v>490</v>
      </c>
      <c r="D20" s="265">
        <v>102</v>
      </c>
      <c r="E20" s="266"/>
      <c r="F20" s="267">
        <v>189694.3</v>
      </c>
      <c r="G20" s="266"/>
      <c r="H20" s="267">
        <v>285335.4</v>
      </c>
      <c r="I20" s="261"/>
      <c r="J20" s="262"/>
      <c r="K20" s="61"/>
      <c r="L20" s="62"/>
      <c r="M20" s="62"/>
      <c r="N20" s="62"/>
      <c r="O20" s="62"/>
      <c r="P20" s="62"/>
      <c r="Q20" s="62"/>
      <c r="R20" s="62"/>
    </row>
    <row r="21" spans="3:18" s="4" customFormat="1" ht="13.5" customHeight="1" hidden="1">
      <c r="C21" s="206" t="s">
        <v>598</v>
      </c>
      <c r="D21" s="268">
        <v>102</v>
      </c>
      <c r="E21" s="269"/>
      <c r="F21" s="270">
        <v>192850.7</v>
      </c>
      <c r="G21" s="268"/>
      <c r="H21" s="270">
        <v>285309.9</v>
      </c>
      <c r="I21" s="271"/>
      <c r="J21" s="262"/>
      <c r="K21" s="61"/>
      <c r="L21" s="62"/>
      <c r="M21" s="62"/>
      <c r="N21" s="62"/>
      <c r="O21" s="62"/>
      <c r="P21" s="62"/>
      <c r="Q21" s="62"/>
      <c r="R21" s="62"/>
    </row>
    <row r="22" spans="3:18" s="4" customFormat="1" ht="13.5" customHeight="1" hidden="1">
      <c r="C22" s="206" t="s">
        <v>629</v>
      </c>
      <c r="D22" s="268">
        <v>102</v>
      </c>
      <c r="E22" s="269"/>
      <c r="F22" s="270">
        <v>190683.7894</v>
      </c>
      <c r="G22" s="272"/>
      <c r="H22" s="270">
        <v>285634.63</v>
      </c>
      <c r="I22" s="272"/>
      <c r="J22" s="262"/>
      <c r="K22" s="61"/>
      <c r="L22" s="62"/>
      <c r="M22" s="62"/>
      <c r="N22" s="62"/>
      <c r="O22" s="62"/>
      <c r="P22" s="62"/>
      <c r="Q22" s="62"/>
      <c r="R22" s="62"/>
    </row>
    <row r="23" spans="3:18" s="4" customFormat="1" ht="13.5" customHeight="1" hidden="1">
      <c r="C23" s="206" t="s">
        <v>611</v>
      </c>
      <c r="D23" s="268">
        <v>102</v>
      </c>
      <c r="E23" s="269"/>
      <c r="F23" s="270">
        <v>189930.5</v>
      </c>
      <c r="G23" s="272"/>
      <c r="H23" s="270">
        <v>285667</v>
      </c>
      <c r="I23" s="272"/>
      <c r="J23" s="262"/>
      <c r="K23" s="61"/>
      <c r="L23" s="62"/>
      <c r="M23" s="62"/>
      <c r="N23" s="62"/>
      <c r="O23" s="62"/>
      <c r="P23" s="62"/>
      <c r="Q23" s="62"/>
      <c r="R23" s="62"/>
    </row>
    <row r="24" spans="3:18" s="4" customFormat="1" ht="13.5" customHeight="1" hidden="1">
      <c r="C24" s="206" t="s">
        <v>610</v>
      </c>
      <c r="D24" s="268">
        <v>100</v>
      </c>
      <c r="E24" s="269"/>
      <c r="F24" s="270">
        <v>188072.1</v>
      </c>
      <c r="G24" s="270"/>
      <c r="H24" s="270">
        <v>282270.4</v>
      </c>
      <c r="I24" s="272"/>
      <c r="J24" s="262"/>
      <c r="K24" s="61"/>
      <c r="L24" s="62"/>
      <c r="M24" s="62"/>
      <c r="N24" s="62"/>
      <c r="O24" s="62"/>
      <c r="P24" s="62"/>
      <c r="Q24" s="62"/>
      <c r="R24" s="62"/>
    </row>
    <row r="25" spans="3:18" s="4" customFormat="1" ht="13.5" customHeight="1" hidden="1">
      <c r="C25" s="206" t="s">
        <v>636</v>
      </c>
      <c r="D25" s="268">
        <v>95</v>
      </c>
      <c r="E25" s="269"/>
      <c r="F25" s="270">
        <v>192061</v>
      </c>
      <c r="G25" s="270"/>
      <c r="H25" s="270">
        <v>287068</v>
      </c>
      <c r="I25" s="272"/>
      <c r="J25" s="262"/>
      <c r="K25" s="61"/>
      <c r="L25" s="62"/>
      <c r="M25" s="62"/>
      <c r="N25" s="62"/>
      <c r="O25" s="62"/>
      <c r="P25" s="62"/>
      <c r="Q25" s="62"/>
      <c r="R25" s="62"/>
    </row>
    <row r="26" spans="3:18" s="4" customFormat="1" ht="13.5" customHeight="1" hidden="1">
      <c r="C26" s="206" t="s">
        <v>654</v>
      </c>
      <c r="D26" s="268">
        <v>95</v>
      </c>
      <c r="E26" s="269"/>
      <c r="F26" s="270">
        <v>191158.8</v>
      </c>
      <c r="G26" s="270"/>
      <c r="H26" s="270">
        <v>287068</v>
      </c>
      <c r="I26" s="272"/>
      <c r="J26" s="262"/>
      <c r="K26" s="61"/>
      <c r="L26" s="62"/>
      <c r="M26" s="62"/>
      <c r="N26" s="62"/>
      <c r="O26" s="62"/>
      <c r="P26" s="62"/>
      <c r="Q26" s="62"/>
      <c r="R26" s="62"/>
    </row>
    <row r="27" spans="3:18" s="4" customFormat="1" ht="13.5" customHeight="1">
      <c r="C27" s="206" t="s">
        <v>655</v>
      </c>
      <c r="D27" s="268">
        <v>95</v>
      </c>
      <c r="E27" s="269"/>
      <c r="F27" s="270">
        <v>195062.3</v>
      </c>
      <c r="G27" s="270"/>
      <c r="H27" s="270">
        <v>287068</v>
      </c>
      <c r="I27" s="272"/>
      <c r="J27" s="262"/>
      <c r="K27" s="61"/>
      <c r="L27" s="62"/>
      <c r="M27" s="62"/>
      <c r="N27" s="62"/>
      <c r="O27" s="62"/>
      <c r="P27" s="62"/>
      <c r="Q27" s="62"/>
      <c r="R27" s="62"/>
    </row>
    <row r="28" spans="3:18" s="4" customFormat="1" ht="13.5" customHeight="1">
      <c r="C28" s="206" t="s">
        <v>697</v>
      </c>
      <c r="D28" s="268">
        <v>95</v>
      </c>
      <c r="E28" s="269"/>
      <c r="F28" s="270">
        <v>198074.8</v>
      </c>
      <c r="G28" s="270"/>
      <c r="H28" s="270">
        <v>292000</v>
      </c>
      <c r="I28" s="272"/>
      <c r="J28" s="262"/>
      <c r="K28" s="61"/>
      <c r="L28" s="62"/>
      <c r="M28" s="62"/>
      <c r="N28" s="62"/>
      <c r="O28" s="62"/>
      <c r="P28" s="62"/>
      <c r="Q28" s="62"/>
      <c r="R28" s="62"/>
    </row>
    <row r="29" spans="3:18" s="4" customFormat="1" ht="13.5" customHeight="1">
      <c r="C29" s="206" t="s">
        <v>698</v>
      </c>
      <c r="D29" s="273">
        <v>95</v>
      </c>
      <c r="E29" s="269"/>
      <c r="F29" s="270">
        <v>197621.8</v>
      </c>
      <c r="G29" s="269"/>
      <c r="H29" s="270">
        <v>293117.93999999994</v>
      </c>
      <c r="I29" s="271"/>
      <c r="J29" s="262"/>
      <c r="K29" s="61"/>
      <c r="L29" s="62"/>
      <c r="M29" s="62"/>
      <c r="N29" s="62">
        <v>189930.51939999996</v>
      </c>
      <c r="O29" s="274">
        <f>F29-N29</f>
        <v>7691.280600000027</v>
      </c>
      <c r="P29" s="62"/>
      <c r="Q29" s="62"/>
      <c r="R29" s="62"/>
    </row>
    <row r="30" spans="3:18" s="4" customFormat="1" ht="13.5" customHeight="1">
      <c r="C30" s="206" t="s">
        <v>727</v>
      </c>
      <c r="D30" s="273">
        <v>95</v>
      </c>
      <c r="E30" s="269"/>
      <c r="F30" s="270">
        <v>198434.99000000002</v>
      </c>
      <c r="G30" s="269"/>
      <c r="H30" s="270">
        <v>292122.527</v>
      </c>
      <c r="I30" s="271"/>
      <c r="J30" s="262"/>
      <c r="K30" s="61"/>
      <c r="L30" s="62"/>
      <c r="M30" s="62"/>
      <c r="N30" s="62">
        <v>189930.51939999996</v>
      </c>
      <c r="O30" s="274">
        <f>F30-N30</f>
        <v>8504.470600000059</v>
      </c>
      <c r="P30" s="62"/>
      <c r="Q30" s="62"/>
      <c r="R30" s="62"/>
    </row>
    <row r="31" spans="3:18" s="4" customFormat="1" ht="13.5" customHeight="1">
      <c r="C31" s="206" t="s">
        <v>741</v>
      </c>
      <c r="D31" s="273">
        <f>SUM(D33:D54)</f>
        <v>95</v>
      </c>
      <c r="E31" s="269"/>
      <c r="F31" s="270">
        <f>SUM(F33:F54)</f>
        <v>198708.696</v>
      </c>
      <c r="G31" s="269"/>
      <c r="H31" s="270">
        <f>SUM(H33:H54)</f>
        <v>292121.367</v>
      </c>
      <c r="I31" s="271"/>
      <c r="J31" s="262"/>
      <c r="K31" s="61"/>
      <c r="L31" s="62"/>
      <c r="M31" s="62"/>
      <c r="N31" s="62">
        <v>189930.51939999996</v>
      </c>
      <c r="O31" s="274">
        <f>F31-N31</f>
        <v>8778.176600000035</v>
      </c>
      <c r="P31" s="62"/>
      <c r="Q31" s="62"/>
      <c r="R31" s="62"/>
    </row>
    <row r="32" spans="3:18" s="4" customFormat="1" ht="3" customHeight="1">
      <c r="C32" s="257"/>
      <c r="D32" s="275"/>
      <c r="E32" s="276"/>
      <c r="F32" s="277"/>
      <c r="G32" s="277"/>
      <c r="H32" s="277"/>
      <c r="I32" s="278"/>
      <c r="J32" s="61"/>
      <c r="K32" s="61"/>
      <c r="L32" s="62"/>
      <c r="M32" s="62"/>
      <c r="N32" s="62"/>
      <c r="O32" s="62"/>
      <c r="P32" s="62"/>
      <c r="Q32" s="62"/>
      <c r="R32" s="62"/>
    </row>
    <row r="33" spans="3:18" s="4" customFormat="1" ht="15" customHeight="1">
      <c r="C33" s="60" t="s">
        <v>491</v>
      </c>
      <c r="D33" s="543">
        <v>8</v>
      </c>
      <c r="E33" s="544">
        <f>RANK(D33,($D$33:$D$54),0)</f>
        <v>3</v>
      </c>
      <c r="F33" s="270">
        <f>'新北'!I69</f>
        <v>34141.42</v>
      </c>
      <c r="G33" s="544">
        <f>RANK(F33,($F$33:$F$54),0)</f>
        <v>2</v>
      </c>
      <c r="H33" s="270">
        <f>'新北'!J69</f>
        <v>41299.16999999999</v>
      </c>
      <c r="I33" s="279">
        <f>RANK(H33,($H$33:$H$54),0)</f>
        <v>2</v>
      </c>
      <c r="J33" s="163">
        <f>F33/$F$31*100</f>
        <v>17.18164362570222</v>
      </c>
      <c r="K33" s="163">
        <f>H33/$H$31*100</f>
        <v>14.137675180740883</v>
      </c>
      <c r="L33" s="163">
        <f>D33/$D$31*100</f>
        <v>8.421052631578947</v>
      </c>
      <c r="M33" s="62"/>
      <c r="N33" s="62"/>
      <c r="O33" s="62"/>
      <c r="P33" s="62"/>
      <c r="Q33" s="62"/>
      <c r="R33" s="62"/>
    </row>
    <row r="34" spans="1:18" s="4" customFormat="1" ht="15" customHeight="1">
      <c r="A34" s="59">
        <f aca="true" t="shared" si="0" ref="A34:A44">D33/$D$21*100</f>
        <v>7.8431372549019605</v>
      </c>
      <c r="B34" s="59"/>
      <c r="C34" s="280" t="s">
        <v>555</v>
      </c>
      <c r="D34" s="545">
        <v>0</v>
      </c>
      <c r="E34" s="281">
        <v>0</v>
      </c>
      <c r="F34" s="282">
        <v>0</v>
      </c>
      <c r="G34" s="281">
        <v>0</v>
      </c>
      <c r="H34" s="282">
        <v>0</v>
      </c>
      <c r="I34" s="282">
        <v>0</v>
      </c>
      <c r="J34" s="163">
        <f aca="true" t="shared" si="1" ref="J34:J54">F34/$F$31*100</f>
        <v>0</v>
      </c>
      <c r="K34" s="163">
        <f aca="true" t="shared" si="2" ref="K34:K54">H34/$H$31*100</f>
        <v>0</v>
      </c>
      <c r="L34" s="61">
        <f aca="true" t="shared" si="3" ref="L34:L54">D34/$D$31*100</f>
        <v>0</v>
      </c>
      <c r="M34" s="62"/>
      <c r="N34" s="62"/>
      <c r="O34" s="62"/>
      <c r="P34" s="62"/>
      <c r="Q34" s="62"/>
      <c r="R34" s="62"/>
    </row>
    <row r="35" spans="1:18" s="4" customFormat="1" ht="15" customHeight="1">
      <c r="A35" s="59">
        <f>D39/$D$21*100</f>
        <v>1.9607843137254901</v>
      </c>
      <c r="B35" s="59"/>
      <c r="C35" s="60" t="s">
        <v>556</v>
      </c>
      <c r="D35" s="543">
        <v>2</v>
      </c>
      <c r="E35" s="544">
        <f aca="true" t="shared" si="4" ref="E35:E41">RANK(D35,($D$33:$D$54),0)</f>
        <v>13</v>
      </c>
      <c r="F35" s="270">
        <f>'桃園'!I38</f>
        <v>19939.68</v>
      </c>
      <c r="G35" s="544">
        <f aca="true" t="shared" si="5" ref="G35:G41">RANK(F35,($F$33:$F$54),0)</f>
        <v>3</v>
      </c>
      <c r="H35" s="270">
        <f>'桃園'!J38</f>
        <v>32152</v>
      </c>
      <c r="I35" s="279">
        <f aca="true" t="shared" si="6" ref="I35:I54">RANK(H35,($H$33:$H$54),0)</f>
        <v>5</v>
      </c>
      <c r="J35" s="163">
        <f>F35/$F$31*100</f>
        <v>10.034628781419814</v>
      </c>
      <c r="K35" s="163">
        <f>H35/$H$31*100</f>
        <v>11.006384206055012</v>
      </c>
      <c r="L35" s="163">
        <f t="shared" si="3"/>
        <v>2.1052631578947367</v>
      </c>
      <c r="M35" s="62"/>
      <c r="N35" s="62"/>
      <c r="O35" s="62"/>
      <c r="P35" s="62"/>
      <c r="Q35" s="62"/>
      <c r="R35" s="62"/>
    </row>
    <row r="36" spans="1:18" s="4" customFormat="1" ht="15" customHeight="1">
      <c r="A36" s="59">
        <f>D34/$D$21*100</f>
        <v>0</v>
      </c>
      <c r="B36" s="59"/>
      <c r="C36" s="60" t="s">
        <v>492</v>
      </c>
      <c r="D36" s="543">
        <v>6</v>
      </c>
      <c r="E36" s="544">
        <f t="shared" si="4"/>
        <v>8</v>
      </c>
      <c r="F36" s="270">
        <f>'臺中'!I55</f>
        <v>19611.14</v>
      </c>
      <c r="G36" s="544">
        <f t="shared" si="5"/>
        <v>4</v>
      </c>
      <c r="H36" s="270">
        <f>'臺中'!J55</f>
        <v>25398.140000000003</v>
      </c>
      <c r="I36" s="279">
        <f t="shared" si="6"/>
        <v>6</v>
      </c>
      <c r="J36" s="163">
        <f t="shared" si="1"/>
        <v>9.869291276512628</v>
      </c>
      <c r="K36" s="163">
        <f t="shared" si="2"/>
        <v>8.694379415251744</v>
      </c>
      <c r="L36" s="163">
        <f t="shared" si="3"/>
        <v>6.315789473684211</v>
      </c>
      <c r="M36" s="62"/>
      <c r="N36" s="62"/>
      <c r="O36" s="62"/>
      <c r="P36" s="62"/>
      <c r="Q36" s="62"/>
      <c r="R36" s="62"/>
    </row>
    <row r="37" spans="1:18" s="4" customFormat="1" ht="15" customHeight="1">
      <c r="A37" s="59">
        <f t="shared" si="0"/>
        <v>5.88235294117647</v>
      </c>
      <c r="B37" s="59"/>
      <c r="C37" s="60" t="s">
        <v>494</v>
      </c>
      <c r="D37" s="543">
        <v>10</v>
      </c>
      <c r="E37" s="544">
        <f t="shared" si="4"/>
        <v>2</v>
      </c>
      <c r="F37" s="180">
        <f>'臺南'!I94</f>
        <v>18823.23</v>
      </c>
      <c r="G37" s="544">
        <f t="shared" si="5"/>
        <v>6</v>
      </c>
      <c r="H37" s="180">
        <f>'臺南'!J94</f>
        <v>35645.67</v>
      </c>
      <c r="I37" s="279">
        <f t="shared" si="6"/>
        <v>4</v>
      </c>
      <c r="J37" s="163">
        <f t="shared" si="1"/>
        <v>9.472776168789311</v>
      </c>
      <c r="K37" s="163">
        <f t="shared" si="2"/>
        <v>12.202349443339417</v>
      </c>
      <c r="L37" s="163">
        <f t="shared" si="3"/>
        <v>10.526315789473683</v>
      </c>
      <c r="M37" s="62"/>
      <c r="N37" s="62"/>
      <c r="O37" s="62"/>
      <c r="P37" s="62"/>
      <c r="Q37" s="62"/>
      <c r="R37" s="62"/>
    </row>
    <row r="38" spans="1:12" s="62" customFormat="1" ht="15" customHeight="1">
      <c r="A38" s="59">
        <f t="shared" si="0"/>
        <v>9.803921568627452</v>
      </c>
      <c r="B38" s="59"/>
      <c r="C38" s="60" t="s">
        <v>493</v>
      </c>
      <c r="D38" s="543">
        <v>7</v>
      </c>
      <c r="E38" s="544">
        <f t="shared" si="4"/>
        <v>7</v>
      </c>
      <c r="F38" s="180">
        <f>'高雄'!I72</f>
        <v>2593.076</v>
      </c>
      <c r="G38" s="544">
        <f t="shared" si="5"/>
        <v>11</v>
      </c>
      <c r="H38" s="180">
        <f>'高雄'!J72</f>
        <v>3278.7599999999998</v>
      </c>
      <c r="I38" s="279">
        <f t="shared" si="6"/>
        <v>11</v>
      </c>
      <c r="J38" s="163">
        <f t="shared" si="1"/>
        <v>1.3049635230860759</v>
      </c>
      <c r="K38" s="163">
        <f t="shared" si="2"/>
        <v>1.1223965003559633</v>
      </c>
      <c r="L38" s="163">
        <f t="shared" si="3"/>
        <v>7.368421052631578</v>
      </c>
    </row>
    <row r="39" spans="1:12" s="62" customFormat="1" ht="15" customHeight="1">
      <c r="A39" s="59">
        <f t="shared" si="0"/>
        <v>6.862745098039216</v>
      </c>
      <c r="B39" s="59"/>
      <c r="C39" s="60" t="s">
        <v>12</v>
      </c>
      <c r="D39" s="543">
        <v>2</v>
      </c>
      <c r="E39" s="544">
        <f t="shared" si="4"/>
        <v>13</v>
      </c>
      <c r="F39" s="270">
        <f>'宜蘭'!I33</f>
        <v>58.59</v>
      </c>
      <c r="G39" s="544">
        <f t="shared" si="5"/>
        <v>17</v>
      </c>
      <c r="H39" s="270">
        <f>'宜蘭'!J33</f>
        <v>70</v>
      </c>
      <c r="I39" s="279">
        <f t="shared" si="6"/>
        <v>17</v>
      </c>
      <c r="J39" s="163">
        <f t="shared" si="1"/>
        <v>0.02948537289983525</v>
      </c>
      <c r="K39" s="163">
        <f t="shared" si="2"/>
        <v>0.023962642896984663</v>
      </c>
      <c r="L39" s="163">
        <f t="shared" si="3"/>
        <v>2.1052631578947367</v>
      </c>
    </row>
    <row r="40" spans="1:18" s="4" customFormat="1" ht="15" customHeight="1">
      <c r="A40" s="59">
        <f>D35/$D$21*100</f>
        <v>1.9607843137254901</v>
      </c>
      <c r="B40" s="59"/>
      <c r="C40" s="60" t="s">
        <v>13</v>
      </c>
      <c r="D40" s="543">
        <v>4</v>
      </c>
      <c r="E40" s="544">
        <f t="shared" si="4"/>
        <v>10</v>
      </c>
      <c r="F40" s="270">
        <f>'新竹'!I51</f>
        <v>4185.39</v>
      </c>
      <c r="G40" s="544">
        <f t="shared" si="5"/>
        <v>9</v>
      </c>
      <c r="H40" s="270">
        <f>'新竹'!J51</f>
        <v>4690.8</v>
      </c>
      <c r="I40" s="279">
        <f t="shared" si="6"/>
        <v>9</v>
      </c>
      <c r="J40" s="163">
        <f t="shared" si="1"/>
        <v>2.1062943314770686</v>
      </c>
      <c r="K40" s="163">
        <f t="shared" si="2"/>
        <v>1.605770932873938</v>
      </c>
      <c r="L40" s="163">
        <f t="shared" si="3"/>
        <v>4.2105263157894735</v>
      </c>
      <c r="M40" s="62"/>
      <c r="N40" s="62"/>
      <c r="O40" s="62"/>
      <c r="P40" s="62"/>
      <c r="Q40" s="62"/>
      <c r="R40" s="62"/>
    </row>
    <row r="41" spans="1:18" s="4" customFormat="1" ht="15" customHeight="1">
      <c r="A41" s="59">
        <f t="shared" si="0"/>
        <v>3.9215686274509802</v>
      </c>
      <c r="B41" s="59"/>
      <c r="C41" s="60" t="s">
        <v>14</v>
      </c>
      <c r="D41" s="543">
        <v>5</v>
      </c>
      <c r="E41" s="544">
        <f t="shared" si="4"/>
        <v>9</v>
      </c>
      <c r="F41" s="270">
        <f>'苗栗'!I68</f>
        <v>15952.310000000001</v>
      </c>
      <c r="G41" s="544">
        <f t="shared" si="5"/>
        <v>7</v>
      </c>
      <c r="H41" s="270">
        <f>'苗栗'!J68</f>
        <v>17518.63</v>
      </c>
      <c r="I41" s="279">
        <f t="shared" si="6"/>
        <v>7</v>
      </c>
      <c r="J41" s="163">
        <f t="shared" si="1"/>
        <v>8.027987864204999</v>
      </c>
      <c r="K41" s="163">
        <f t="shared" si="2"/>
        <v>5.997038210491463</v>
      </c>
      <c r="L41" s="163">
        <f t="shared" si="3"/>
        <v>5.263157894736842</v>
      </c>
      <c r="M41" s="62"/>
      <c r="N41" s="62"/>
      <c r="O41" s="62"/>
      <c r="P41" s="62"/>
      <c r="Q41" s="62"/>
      <c r="R41" s="62"/>
    </row>
    <row r="42" spans="1:18" s="4" customFormat="1" ht="15" customHeight="1">
      <c r="A42" s="59">
        <f t="shared" si="0"/>
        <v>4.901960784313726</v>
      </c>
      <c r="B42" s="59"/>
      <c r="C42" s="60" t="s">
        <v>15</v>
      </c>
      <c r="D42" s="543">
        <v>0</v>
      </c>
      <c r="E42" s="282">
        <v>0</v>
      </c>
      <c r="F42" s="282">
        <v>0</v>
      </c>
      <c r="G42" s="281">
        <v>0</v>
      </c>
      <c r="H42" s="282">
        <v>0</v>
      </c>
      <c r="I42" s="282">
        <v>0</v>
      </c>
      <c r="J42" s="163">
        <f t="shared" si="1"/>
        <v>0</v>
      </c>
      <c r="K42" s="163">
        <f t="shared" si="2"/>
        <v>0</v>
      </c>
      <c r="L42" s="61">
        <f t="shared" si="3"/>
        <v>0</v>
      </c>
      <c r="M42" s="62"/>
      <c r="N42" s="62"/>
      <c r="O42" s="62"/>
      <c r="P42" s="62"/>
      <c r="Q42" s="62"/>
      <c r="R42" s="62"/>
    </row>
    <row r="43" spans="1:18" s="4" customFormat="1" ht="15" customHeight="1">
      <c r="A43" s="59">
        <f t="shared" si="0"/>
        <v>0</v>
      </c>
      <c r="B43" s="59"/>
      <c r="C43" s="60" t="s">
        <v>16</v>
      </c>
      <c r="D43" s="543">
        <v>8</v>
      </c>
      <c r="E43" s="544">
        <f>RANK(D43,($D$33:$D$54),0)</f>
        <v>3</v>
      </c>
      <c r="F43" s="180">
        <f>'南投'!I99</f>
        <v>19116.54</v>
      </c>
      <c r="G43" s="544">
        <f>RANK(F43,($F$33:$F$54),0)</f>
        <v>5</v>
      </c>
      <c r="H43" s="180">
        <f>'南投'!J99</f>
        <v>36885.93</v>
      </c>
      <c r="I43" s="279">
        <f t="shared" si="6"/>
        <v>3</v>
      </c>
      <c r="J43" s="163">
        <f t="shared" si="1"/>
        <v>9.620384203014448</v>
      </c>
      <c r="K43" s="163">
        <f t="shared" si="2"/>
        <v>12.626919550188193</v>
      </c>
      <c r="L43" s="163">
        <f t="shared" si="3"/>
        <v>8.421052631578947</v>
      </c>
      <c r="M43" s="62"/>
      <c r="N43" s="62"/>
      <c r="O43" s="62"/>
      <c r="P43" s="62"/>
      <c r="Q43" s="62"/>
      <c r="R43" s="62"/>
    </row>
    <row r="44" spans="1:12" s="62" customFormat="1" ht="15" customHeight="1">
      <c r="A44" s="59">
        <f t="shared" si="0"/>
        <v>7.8431372549019605</v>
      </c>
      <c r="B44" s="59"/>
      <c r="C44" s="60" t="s">
        <v>17</v>
      </c>
      <c r="D44" s="543">
        <v>1</v>
      </c>
      <c r="E44" s="544">
        <f>RANK(D44,($D$33:$D$54),0)</f>
        <v>17</v>
      </c>
      <c r="F44" s="180">
        <f>'雲林'!I43</f>
        <v>5086.51</v>
      </c>
      <c r="G44" s="544">
        <f>RANK(F44,($F$33:$F$54),0)</f>
        <v>8</v>
      </c>
      <c r="H44" s="180">
        <f>'雲林'!J43</f>
        <v>5139.2</v>
      </c>
      <c r="I44" s="279">
        <f t="shared" si="6"/>
        <v>8</v>
      </c>
      <c r="J44" s="163">
        <f t="shared" si="1"/>
        <v>2.5597822855221195</v>
      </c>
      <c r="K44" s="163">
        <f t="shared" si="2"/>
        <v>1.7592687768026225</v>
      </c>
      <c r="L44" s="61">
        <f t="shared" si="3"/>
        <v>1.0526315789473684</v>
      </c>
    </row>
    <row r="45" spans="1:12" s="63" customFormat="1" ht="15" customHeight="1">
      <c r="A45" s="59">
        <f aca="true" t="shared" si="7" ref="A45:A53">D44/$D$21*100</f>
        <v>0.9803921568627451</v>
      </c>
      <c r="B45" s="59"/>
      <c r="C45" s="60" t="s">
        <v>18</v>
      </c>
      <c r="D45" s="543">
        <v>3</v>
      </c>
      <c r="E45" s="544">
        <f aca="true" t="shared" si="8" ref="E45:E50">RANK(D45,($D$33:$D$54),0)</f>
        <v>12</v>
      </c>
      <c r="F45" s="180">
        <f>'嘉義'!I52</f>
        <v>53179.891</v>
      </c>
      <c r="G45" s="544">
        <f aca="true" t="shared" si="9" ref="G45:G50">RANK(F45,($F$33:$F$54),0)</f>
        <v>1</v>
      </c>
      <c r="H45" s="180">
        <f>'嘉義'!J52</f>
        <v>83383.997</v>
      </c>
      <c r="I45" s="279">
        <f t="shared" si="6"/>
        <v>1</v>
      </c>
      <c r="J45" s="163">
        <f t="shared" si="1"/>
        <v>26.76273966389473</v>
      </c>
      <c r="K45" s="163">
        <f t="shared" si="2"/>
        <v>28.544299191917723</v>
      </c>
      <c r="L45" s="163">
        <f t="shared" si="3"/>
        <v>3.1578947368421053</v>
      </c>
    </row>
    <row r="46" spans="1:12" s="62" customFormat="1" ht="15" customHeight="1">
      <c r="A46" s="59">
        <f t="shared" si="7"/>
        <v>2.941176470588235</v>
      </c>
      <c r="B46" s="59"/>
      <c r="C46" s="60" t="s">
        <v>19</v>
      </c>
      <c r="D46" s="543">
        <v>2</v>
      </c>
      <c r="E46" s="544">
        <f t="shared" si="8"/>
        <v>13</v>
      </c>
      <c r="F46" s="180">
        <f>'屏東'!I33</f>
        <v>2986.5</v>
      </c>
      <c r="G46" s="544">
        <f t="shared" si="9"/>
        <v>10</v>
      </c>
      <c r="H46" s="180">
        <f>'屏東'!J33</f>
        <v>3498</v>
      </c>
      <c r="I46" s="279">
        <f t="shared" si="6"/>
        <v>10</v>
      </c>
      <c r="J46" s="163">
        <f t="shared" si="1"/>
        <v>1.502953851601945</v>
      </c>
      <c r="K46" s="163">
        <f t="shared" si="2"/>
        <v>1.1974474979093193</v>
      </c>
      <c r="L46" s="163">
        <f t="shared" si="3"/>
        <v>2.1052631578947367</v>
      </c>
    </row>
    <row r="47" spans="1:12" s="62" customFormat="1" ht="15" customHeight="1">
      <c r="A47" s="59">
        <f t="shared" si="7"/>
        <v>1.9607843137254901</v>
      </c>
      <c r="B47" s="59"/>
      <c r="C47" s="60" t="s">
        <v>20</v>
      </c>
      <c r="D47" s="543">
        <v>1</v>
      </c>
      <c r="E47" s="544">
        <f t="shared" si="8"/>
        <v>17</v>
      </c>
      <c r="F47" s="180">
        <f>'臺東'!I33</f>
        <v>5.2</v>
      </c>
      <c r="G47" s="544">
        <f t="shared" si="9"/>
        <v>19</v>
      </c>
      <c r="H47" s="180">
        <f>'臺東'!J33</f>
        <v>7.4</v>
      </c>
      <c r="I47" s="279">
        <f t="shared" si="6"/>
        <v>19</v>
      </c>
      <c r="J47" s="163">
        <f t="shared" si="1"/>
        <v>0.0026168960416307094</v>
      </c>
      <c r="K47" s="163">
        <f t="shared" si="2"/>
        <v>0.0025331936776812358</v>
      </c>
      <c r="L47" s="163">
        <f t="shared" si="3"/>
        <v>1.0526315789473684</v>
      </c>
    </row>
    <row r="48" spans="1:12" s="62" customFormat="1" ht="15" customHeight="1">
      <c r="A48" s="59">
        <f t="shared" si="7"/>
        <v>0.9803921568627451</v>
      </c>
      <c r="B48" s="59"/>
      <c r="C48" s="60" t="s">
        <v>21</v>
      </c>
      <c r="D48" s="543">
        <v>4</v>
      </c>
      <c r="E48" s="544">
        <f t="shared" si="8"/>
        <v>10</v>
      </c>
      <c r="F48" s="180">
        <f>'花蓮'!I51</f>
        <v>42.119</v>
      </c>
      <c r="G48" s="544">
        <f t="shared" si="9"/>
        <v>18</v>
      </c>
      <c r="H48" s="180">
        <f>'花蓮'!J51</f>
        <v>57.7</v>
      </c>
      <c r="I48" s="279">
        <f t="shared" si="6"/>
        <v>18</v>
      </c>
      <c r="J48" s="163">
        <f t="shared" si="1"/>
        <v>0.021196354687969973</v>
      </c>
      <c r="K48" s="163">
        <f t="shared" si="2"/>
        <v>0.0197520642165145</v>
      </c>
      <c r="L48" s="163">
        <f t="shared" si="3"/>
        <v>4.2105263157894735</v>
      </c>
    </row>
    <row r="49" spans="1:12" s="62" customFormat="1" ht="15" customHeight="1">
      <c r="A49" s="59">
        <f t="shared" si="7"/>
        <v>3.9215686274509802</v>
      </c>
      <c r="B49" s="59"/>
      <c r="C49" s="60" t="s">
        <v>22</v>
      </c>
      <c r="D49" s="543">
        <v>8</v>
      </c>
      <c r="E49" s="544">
        <f t="shared" si="8"/>
        <v>3</v>
      </c>
      <c r="F49" s="180">
        <f>'澎湖'!I51</f>
        <v>349.55</v>
      </c>
      <c r="G49" s="544">
        <f t="shared" si="9"/>
        <v>15</v>
      </c>
      <c r="H49" s="180">
        <f>'澎湖'!J51</f>
        <v>336.1</v>
      </c>
      <c r="I49" s="279">
        <f t="shared" si="6"/>
        <v>15</v>
      </c>
      <c r="J49" s="163">
        <f t="shared" si="1"/>
        <v>0.17591077141384895</v>
      </c>
      <c r="K49" s="163">
        <f t="shared" si="2"/>
        <v>0.11505491825252206</v>
      </c>
      <c r="L49" s="163">
        <f t="shared" si="3"/>
        <v>8.421052631578947</v>
      </c>
    </row>
    <row r="50" spans="1:12" s="62" customFormat="1" ht="15" customHeight="1">
      <c r="A50" s="59">
        <f t="shared" si="7"/>
        <v>7.8431372549019605</v>
      </c>
      <c r="B50" s="59"/>
      <c r="C50" s="60" t="s">
        <v>23</v>
      </c>
      <c r="D50" s="543">
        <v>2</v>
      </c>
      <c r="E50" s="544">
        <f t="shared" si="8"/>
        <v>13</v>
      </c>
      <c r="F50" s="180">
        <f>'基市'!I39</f>
        <v>1033.9</v>
      </c>
      <c r="G50" s="544">
        <f t="shared" si="9"/>
        <v>12</v>
      </c>
      <c r="H50" s="180">
        <f>'基市'!J39</f>
        <v>1065.2</v>
      </c>
      <c r="I50" s="279">
        <f t="shared" si="6"/>
        <v>12</v>
      </c>
      <c r="J50" s="163">
        <f t="shared" si="1"/>
        <v>0.5203093879696136</v>
      </c>
      <c r="K50" s="163">
        <f t="shared" si="2"/>
        <v>0.36464296019811515</v>
      </c>
      <c r="L50" s="163">
        <f t="shared" si="3"/>
        <v>2.1052631578947367</v>
      </c>
    </row>
    <row r="51" spans="1:12" s="62" customFormat="1" ht="15" customHeight="1">
      <c r="A51" s="59">
        <f t="shared" si="7"/>
        <v>1.9607843137254901</v>
      </c>
      <c r="B51" s="59"/>
      <c r="C51" s="60" t="s">
        <v>24</v>
      </c>
      <c r="D51" s="543">
        <v>0</v>
      </c>
      <c r="E51" s="282">
        <v>0</v>
      </c>
      <c r="F51" s="282">
        <v>0</v>
      </c>
      <c r="G51" s="281">
        <v>0</v>
      </c>
      <c r="H51" s="282">
        <v>0</v>
      </c>
      <c r="I51" s="282">
        <v>0</v>
      </c>
      <c r="J51" s="163">
        <f t="shared" si="1"/>
        <v>0</v>
      </c>
      <c r="K51" s="163">
        <f t="shared" si="2"/>
        <v>0</v>
      </c>
      <c r="L51" s="61">
        <f t="shared" si="3"/>
        <v>0</v>
      </c>
    </row>
    <row r="52" spans="1:18" s="4" customFormat="1" ht="15" customHeight="1">
      <c r="A52" s="59">
        <f t="shared" si="7"/>
        <v>0</v>
      </c>
      <c r="B52" s="59"/>
      <c r="C52" s="60" t="s">
        <v>25</v>
      </c>
      <c r="D52" s="543">
        <v>1</v>
      </c>
      <c r="E52" s="544">
        <f>RANK(D52,($D$33:$D$54),0)</f>
        <v>17</v>
      </c>
      <c r="F52" s="180">
        <f>'嘉市'!I33</f>
        <v>924</v>
      </c>
      <c r="G52" s="544">
        <f>RANK(F52,($F$33:$F$54),0)</f>
        <v>13</v>
      </c>
      <c r="H52" s="180">
        <f>'嘉市'!J33</f>
        <v>979.57</v>
      </c>
      <c r="I52" s="279">
        <f t="shared" si="6"/>
        <v>13</v>
      </c>
      <c r="J52" s="163">
        <f t="shared" si="1"/>
        <v>0.4650022966282261</v>
      </c>
      <c r="K52" s="163">
        <f t="shared" si="2"/>
        <v>0.3353298014657038</v>
      </c>
      <c r="L52" s="163">
        <f t="shared" si="3"/>
        <v>1.0526315789473684</v>
      </c>
      <c r="M52" s="62"/>
      <c r="N52" s="62"/>
      <c r="O52" s="62"/>
      <c r="P52" s="62"/>
      <c r="Q52" s="62"/>
      <c r="R52" s="62"/>
    </row>
    <row r="53" spans="1:18" s="4" customFormat="1" ht="15" customHeight="1">
      <c r="A53" s="59">
        <f t="shared" si="7"/>
        <v>0.9803921568627451</v>
      </c>
      <c r="B53" s="59"/>
      <c r="C53" s="280" t="s">
        <v>263</v>
      </c>
      <c r="D53" s="545">
        <v>13</v>
      </c>
      <c r="E53" s="544">
        <f>RANK(D53,($D$33:$D$54),0)</f>
        <v>1</v>
      </c>
      <c r="F53" s="180">
        <f>'金門縣'!I51</f>
        <v>565.9</v>
      </c>
      <c r="G53" s="544">
        <f>RANK(F53,($F$33:$F$54),0)</f>
        <v>14</v>
      </c>
      <c r="H53" s="180">
        <f>'金門縣'!J51</f>
        <v>598.6</v>
      </c>
      <c r="I53" s="279">
        <f t="shared" si="6"/>
        <v>14</v>
      </c>
      <c r="J53" s="163">
        <f t="shared" si="1"/>
        <v>0.2847887442228497</v>
      </c>
      <c r="K53" s="163">
        <f t="shared" si="2"/>
        <v>0.20491482911621453</v>
      </c>
      <c r="L53" s="163">
        <f t="shared" si="3"/>
        <v>13.684210526315791</v>
      </c>
      <c r="M53" s="62"/>
      <c r="N53" s="62"/>
      <c r="O53" s="62"/>
      <c r="P53" s="62"/>
      <c r="Q53" s="62"/>
      <c r="R53" s="62"/>
    </row>
    <row r="54" spans="1:18" s="4" customFormat="1" ht="15" customHeight="1">
      <c r="A54" s="59">
        <f>D53/$D$21*100</f>
        <v>12.745098039215685</v>
      </c>
      <c r="B54" s="59"/>
      <c r="C54" s="283" t="s">
        <v>264</v>
      </c>
      <c r="D54" s="546">
        <v>8</v>
      </c>
      <c r="E54" s="547">
        <f>RANK(D54,($D$33:$D$54),0)</f>
        <v>3</v>
      </c>
      <c r="F54" s="284">
        <f>'連江縣'!I51</f>
        <v>113.75</v>
      </c>
      <c r="G54" s="547">
        <f>RANK(F54,($F$33:$F$54),0)</f>
        <v>16</v>
      </c>
      <c r="H54" s="284">
        <f>'連江縣'!J51</f>
        <v>116.5</v>
      </c>
      <c r="I54" s="285">
        <f t="shared" si="6"/>
        <v>16</v>
      </c>
      <c r="J54" s="163">
        <f t="shared" si="1"/>
        <v>0.057244600910671774</v>
      </c>
      <c r="K54" s="163">
        <f t="shared" si="2"/>
        <v>0.03988068424998161</v>
      </c>
      <c r="L54" s="163">
        <f t="shared" si="3"/>
        <v>8.421052631578947</v>
      </c>
      <c r="M54" s="62"/>
      <c r="N54" s="62"/>
      <c r="O54" s="62"/>
      <c r="P54" s="62"/>
      <c r="Q54" s="62"/>
      <c r="R54" s="62"/>
    </row>
    <row r="55" spans="1:18" s="4" customFormat="1" ht="13.5" customHeight="1">
      <c r="A55" s="59">
        <f>D54/$D$21*100</f>
        <v>7.8431372549019605</v>
      </c>
      <c r="B55" s="59"/>
      <c r="C55" s="286" t="s">
        <v>599</v>
      </c>
      <c r="D55" s="287"/>
      <c r="E55" s="288"/>
      <c r="F55" s="288"/>
      <c r="G55" s="288"/>
      <c r="H55" s="289"/>
      <c r="I55" s="289"/>
      <c r="J55" s="290">
        <f>SUM(J33:J54)</f>
        <v>100.00000000000003</v>
      </c>
      <c r="K55" s="290">
        <f>SUM(K33:K54)</f>
        <v>100.00000000000001</v>
      </c>
      <c r="L55" s="290">
        <f>SUM(L33:L54)</f>
        <v>100</v>
      </c>
      <c r="M55" s="62"/>
      <c r="N55" s="62"/>
      <c r="O55" s="62"/>
      <c r="P55" s="62"/>
      <c r="Q55" s="62"/>
      <c r="R55" s="62"/>
    </row>
    <row r="56" spans="1:18" s="4" customFormat="1" ht="13.5" customHeight="1">
      <c r="A56" s="59" t="e">
        <f>#REF!/$D$21*100</f>
        <v>#REF!</v>
      </c>
      <c r="B56" s="59"/>
      <c r="C56" s="291" t="s">
        <v>704</v>
      </c>
      <c r="D56" s="56"/>
      <c r="E56" s="31"/>
      <c r="F56" s="31"/>
      <c r="G56" s="31"/>
      <c r="H56" s="57"/>
      <c r="I56" s="57"/>
      <c r="J56" s="292"/>
      <c r="K56" s="292"/>
      <c r="L56" s="290"/>
      <c r="M56" s="293"/>
      <c r="N56" s="62"/>
      <c r="O56" s="62"/>
      <c r="P56" s="62"/>
      <c r="Q56" s="62"/>
      <c r="R56" s="62"/>
    </row>
    <row r="57" spans="1:18" s="4" customFormat="1" ht="13.5" customHeight="1">
      <c r="A57" s="59"/>
      <c r="B57" s="59"/>
      <c r="C57" s="291" t="s">
        <v>601</v>
      </c>
      <c r="D57" s="56"/>
      <c r="E57" s="31"/>
      <c r="F57" s="31"/>
      <c r="G57" s="31"/>
      <c r="H57" s="57"/>
      <c r="I57" s="57"/>
      <c r="J57" s="292"/>
      <c r="K57" s="292"/>
      <c r="L57" s="290"/>
      <c r="M57" s="293"/>
      <c r="N57" s="62"/>
      <c r="O57" s="62"/>
      <c r="P57" s="62"/>
      <c r="Q57" s="62"/>
      <c r="R57" s="62"/>
    </row>
    <row r="58" spans="10:11" ht="13.5" customHeight="1">
      <c r="J58" s="294"/>
      <c r="K58" s="294"/>
    </row>
    <row r="59" ht="16.5">
      <c r="L59" s="294"/>
    </row>
  </sheetData>
  <sheetProtection/>
  <printOptions/>
  <pageMargins left="0.9055118110236221" right="0.2755905511811024" top="0.4330708661417323" bottom="0.4330708661417323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K2"/>
    </sheetView>
  </sheetViews>
  <sheetFormatPr defaultColWidth="9.00390625" defaultRowHeight="15.75"/>
  <cols>
    <col min="1" max="1" width="13.50390625" style="56" customWidth="1"/>
    <col min="2" max="2" width="6.00390625" style="56" customWidth="1"/>
    <col min="3" max="3" width="11.375" style="31" customWidth="1"/>
    <col min="4" max="4" width="6.50390625" style="31" customWidth="1"/>
    <col min="5" max="5" width="14.625" style="31" customWidth="1"/>
    <col min="6" max="6" width="8.625" style="57" customWidth="1"/>
    <col min="7" max="7" width="9.625" style="57" customWidth="1"/>
    <col min="8" max="8" width="8.625" style="57" customWidth="1"/>
    <col min="9" max="9" width="12.00390625" style="57" customWidth="1"/>
    <col min="10" max="10" width="9.625" style="57" customWidth="1"/>
    <col min="11" max="11" width="21.50390625" style="31" customWidth="1"/>
    <col min="12" max="12" width="9.00390625" style="31" customWidth="1"/>
    <col min="13" max="16384" width="9.00390625" style="1" customWidth="1"/>
  </cols>
  <sheetData>
    <row r="1" spans="1:12" s="2" customFormat="1" ht="54.75" customHeight="1">
      <c r="A1" s="684" t="s">
        <v>677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22"/>
    </row>
    <row r="2" spans="1:12" s="2" customFormat="1" ht="6" customHeight="1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22"/>
    </row>
    <row r="3" spans="1:11" ht="34.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3.5" customHeight="1" hidden="1">
      <c r="A5" s="36" t="s">
        <v>76</v>
      </c>
      <c r="B5" s="15">
        <v>3</v>
      </c>
      <c r="C5" s="37" t="s">
        <v>91</v>
      </c>
      <c r="D5" s="88"/>
      <c r="E5" s="88"/>
      <c r="F5" s="301">
        <v>162.3</v>
      </c>
      <c r="G5" s="301">
        <v>632.63</v>
      </c>
      <c r="H5" s="302">
        <v>1182.13</v>
      </c>
      <c r="I5" s="302">
        <v>248.94</v>
      </c>
      <c r="J5" s="302">
        <v>320.56</v>
      </c>
      <c r="K5" s="303" t="s">
        <v>91</v>
      </c>
    </row>
    <row r="6" spans="1:11" ht="12.75" customHeight="1" hidden="1">
      <c r="A6" s="36" t="s">
        <v>78</v>
      </c>
      <c r="B6" s="15">
        <v>3</v>
      </c>
      <c r="C6" s="42" t="s">
        <v>91</v>
      </c>
      <c r="D6" s="28"/>
      <c r="E6" s="28"/>
      <c r="F6" s="414">
        <v>162.3</v>
      </c>
      <c r="G6" s="414">
        <v>632.63</v>
      </c>
      <c r="H6" s="39">
        <v>1182.13</v>
      </c>
      <c r="I6" s="39">
        <v>248.91</v>
      </c>
      <c r="J6" s="39">
        <v>320.56</v>
      </c>
      <c r="K6" s="43" t="s">
        <v>91</v>
      </c>
    </row>
    <row r="7" spans="1:11" ht="12.75" customHeight="1" hidden="1">
      <c r="A7" s="36" t="s">
        <v>7</v>
      </c>
      <c r="B7" s="15">
        <v>3</v>
      </c>
      <c r="C7" s="42" t="s">
        <v>91</v>
      </c>
      <c r="D7" s="28"/>
      <c r="E7" s="28"/>
      <c r="F7" s="414">
        <v>162.3</v>
      </c>
      <c r="G7" s="414">
        <v>632.63</v>
      </c>
      <c r="H7" s="39">
        <v>1182.13</v>
      </c>
      <c r="I7" s="39">
        <v>248.91</v>
      </c>
      <c r="J7" s="39">
        <v>320.56</v>
      </c>
      <c r="K7" s="43" t="s">
        <v>91</v>
      </c>
    </row>
    <row r="8" spans="1:11" ht="12.75" customHeight="1" hidden="1">
      <c r="A8" s="36" t="s">
        <v>8</v>
      </c>
      <c r="B8" s="15">
        <v>3</v>
      </c>
      <c r="C8" s="42" t="s">
        <v>91</v>
      </c>
      <c r="D8" s="28"/>
      <c r="E8" s="28"/>
      <c r="F8" s="414">
        <v>162.3</v>
      </c>
      <c r="G8" s="414">
        <v>632.63</v>
      </c>
      <c r="H8" s="39">
        <v>1182.13</v>
      </c>
      <c r="I8" s="39">
        <v>263.05</v>
      </c>
      <c r="J8" s="39">
        <v>320.56</v>
      </c>
      <c r="K8" s="43" t="s">
        <v>91</v>
      </c>
    </row>
    <row r="9" spans="1:11" ht="15" customHeight="1" hidden="1">
      <c r="A9" s="36" t="s">
        <v>9</v>
      </c>
      <c r="B9" s="15">
        <v>3</v>
      </c>
      <c r="C9" s="43" t="s">
        <v>120</v>
      </c>
      <c r="D9" s="90"/>
      <c r="E9" s="90"/>
      <c r="F9" s="45"/>
      <c r="G9" s="46"/>
      <c r="H9" s="39">
        <v>1182.13</v>
      </c>
      <c r="I9" s="39">
        <v>244.51</v>
      </c>
      <c r="J9" s="39">
        <v>320.52</v>
      </c>
      <c r="K9" s="43" t="s">
        <v>91</v>
      </c>
    </row>
    <row r="10" spans="1:11" ht="16.5" customHeight="1" hidden="1">
      <c r="A10" s="36" t="s">
        <v>10</v>
      </c>
      <c r="B10" s="15">
        <v>3</v>
      </c>
      <c r="C10" s="632" t="s">
        <v>91</v>
      </c>
      <c r="D10" s="618"/>
      <c r="E10" s="618"/>
      <c r="F10" s="618"/>
      <c r="G10" s="618"/>
      <c r="H10" s="619"/>
      <c r="I10" s="39">
        <v>24451</v>
      </c>
      <c r="J10" s="39">
        <v>32052</v>
      </c>
      <c r="K10" s="43" t="s">
        <v>91</v>
      </c>
    </row>
    <row r="11" spans="1:11" ht="15" customHeight="1" hidden="1">
      <c r="A11" s="36" t="s">
        <v>11</v>
      </c>
      <c r="B11" s="15">
        <v>3</v>
      </c>
      <c r="C11" s="632" t="s">
        <v>91</v>
      </c>
      <c r="D11" s="618"/>
      <c r="E11" s="618"/>
      <c r="F11" s="618"/>
      <c r="G11" s="618"/>
      <c r="H11" s="619"/>
      <c r="I11" s="39">
        <v>244.51</v>
      </c>
      <c r="J11" s="39">
        <v>320.52</v>
      </c>
      <c r="K11" s="43" t="s">
        <v>91</v>
      </c>
    </row>
    <row r="12" spans="1:11" ht="16.5" customHeight="1" hidden="1">
      <c r="A12" s="36" t="s">
        <v>71</v>
      </c>
      <c r="B12" s="15">
        <v>3</v>
      </c>
      <c r="C12" s="632" t="s">
        <v>91</v>
      </c>
      <c r="D12" s="618"/>
      <c r="E12" s="618"/>
      <c r="F12" s="618"/>
      <c r="G12" s="618"/>
      <c r="H12" s="619"/>
      <c r="I12" s="39">
        <v>23613</v>
      </c>
      <c r="J12" s="39">
        <v>32052</v>
      </c>
      <c r="K12" s="43" t="s">
        <v>91</v>
      </c>
    </row>
    <row r="13" spans="1:11" ht="16.5" customHeight="1" hidden="1">
      <c r="A13" s="36" t="s">
        <v>72</v>
      </c>
      <c r="B13" s="15">
        <v>3</v>
      </c>
      <c r="C13" s="632" t="s">
        <v>91</v>
      </c>
      <c r="D13" s="618"/>
      <c r="E13" s="618"/>
      <c r="F13" s="618"/>
      <c r="G13" s="618"/>
      <c r="H13" s="619"/>
      <c r="I13" s="47">
        <v>23001</v>
      </c>
      <c r="J13" s="47">
        <v>32052</v>
      </c>
      <c r="K13" s="43" t="s">
        <v>91</v>
      </c>
    </row>
    <row r="14" spans="1:11" ht="16.5" customHeight="1" hidden="1">
      <c r="A14" s="36" t="s">
        <v>103</v>
      </c>
      <c r="B14" s="15">
        <v>3</v>
      </c>
      <c r="C14" s="632" t="s">
        <v>91</v>
      </c>
      <c r="D14" s="618"/>
      <c r="E14" s="618"/>
      <c r="F14" s="618"/>
      <c r="G14" s="618"/>
      <c r="H14" s="619"/>
      <c r="I14" s="47">
        <v>22959</v>
      </c>
      <c r="J14" s="47">
        <v>31792</v>
      </c>
      <c r="K14" s="43" t="s">
        <v>91</v>
      </c>
    </row>
    <row r="15" spans="1:11" ht="13.5" customHeight="1" hidden="1">
      <c r="A15" s="36" t="s">
        <v>350</v>
      </c>
      <c r="B15" s="15">
        <v>12</v>
      </c>
      <c r="C15" s="636" t="s">
        <v>215</v>
      </c>
      <c r="D15" s="643"/>
      <c r="E15" s="643"/>
      <c r="F15" s="643"/>
      <c r="G15" s="643"/>
      <c r="H15" s="644"/>
      <c r="I15" s="47">
        <v>25999.35</v>
      </c>
      <c r="J15" s="47">
        <v>37018.6</v>
      </c>
      <c r="K15" s="636" t="s">
        <v>216</v>
      </c>
    </row>
    <row r="16" spans="1:11" ht="13.5" customHeight="1" hidden="1">
      <c r="A16" s="36"/>
      <c r="B16" s="15"/>
      <c r="C16" s="645"/>
      <c r="D16" s="643"/>
      <c r="E16" s="643"/>
      <c r="F16" s="643"/>
      <c r="G16" s="643"/>
      <c r="H16" s="644"/>
      <c r="I16" s="47"/>
      <c r="J16" s="47"/>
      <c r="K16" s="610"/>
    </row>
    <row r="17" spans="1:11" ht="13.5" customHeight="1" hidden="1">
      <c r="A17" s="36"/>
      <c r="B17" s="15"/>
      <c r="C17" s="645"/>
      <c r="D17" s="643"/>
      <c r="E17" s="643"/>
      <c r="F17" s="643"/>
      <c r="G17" s="643"/>
      <c r="H17" s="644"/>
      <c r="I17" s="47"/>
      <c r="J17" s="47"/>
      <c r="K17" s="610"/>
    </row>
    <row r="18" spans="1:11" ht="16.5" customHeight="1" hidden="1">
      <c r="A18" s="48"/>
      <c r="B18" s="49"/>
      <c r="C18" s="645"/>
      <c r="D18" s="643"/>
      <c r="E18" s="643"/>
      <c r="F18" s="643"/>
      <c r="G18" s="643"/>
      <c r="H18" s="644"/>
      <c r="I18" s="47"/>
      <c r="J18" s="47"/>
      <c r="K18" s="678"/>
    </row>
    <row r="19" spans="1:11" ht="15" customHeight="1" hidden="1">
      <c r="A19" s="48"/>
      <c r="B19" s="49"/>
      <c r="C19" s="154"/>
      <c r="D19" s="339"/>
      <c r="E19" s="339"/>
      <c r="F19" s="339"/>
      <c r="G19" s="339"/>
      <c r="H19" s="340"/>
      <c r="I19" s="47"/>
      <c r="J19" s="47"/>
      <c r="K19" s="678"/>
    </row>
    <row r="20" spans="1:11" ht="15" customHeight="1" hidden="1">
      <c r="A20" s="48"/>
      <c r="B20" s="49"/>
      <c r="C20" s="154"/>
      <c r="D20" s="339"/>
      <c r="E20" s="339"/>
      <c r="F20" s="339"/>
      <c r="G20" s="339"/>
      <c r="H20" s="340"/>
      <c r="I20" s="47"/>
      <c r="J20" s="47"/>
      <c r="K20" s="678"/>
    </row>
    <row r="21" spans="1:11" ht="15" customHeight="1" hidden="1">
      <c r="A21" s="48"/>
      <c r="B21" s="49"/>
      <c r="C21" s="154"/>
      <c r="D21" s="339"/>
      <c r="E21" s="339"/>
      <c r="F21" s="339"/>
      <c r="G21" s="339"/>
      <c r="H21" s="340"/>
      <c r="I21" s="47"/>
      <c r="J21" s="47"/>
      <c r="K21" s="650"/>
    </row>
    <row r="22" spans="1:11" ht="13.5" customHeight="1" hidden="1">
      <c r="A22" s="36" t="s">
        <v>357</v>
      </c>
      <c r="B22" s="15">
        <v>12</v>
      </c>
      <c r="C22" s="636" t="s">
        <v>302</v>
      </c>
      <c r="D22" s="643"/>
      <c r="E22" s="643"/>
      <c r="F22" s="643"/>
      <c r="G22" s="643"/>
      <c r="H22" s="644"/>
      <c r="I22" s="47">
        <v>25999.35</v>
      </c>
      <c r="J22" s="47">
        <v>37018.6</v>
      </c>
      <c r="K22" s="636" t="s">
        <v>302</v>
      </c>
    </row>
    <row r="23" spans="1:11" ht="13.5" customHeight="1" hidden="1">
      <c r="A23" s="36"/>
      <c r="B23" s="15"/>
      <c r="C23" s="645"/>
      <c r="D23" s="643"/>
      <c r="E23" s="643"/>
      <c r="F23" s="643"/>
      <c r="G23" s="643"/>
      <c r="H23" s="644"/>
      <c r="I23" s="39"/>
      <c r="J23" s="39"/>
      <c r="K23" s="610"/>
    </row>
    <row r="24" spans="1:11" ht="13.5" customHeight="1" hidden="1">
      <c r="A24" s="36"/>
      <c r="B24" s="15"/>
      <c r="C24" s="645"/>
      <c r="D24" s="643"/>
      <c r="E24" s="643"/>
      <c r="F24" s="643"/>
      <c r="G24" s="643"/>
      <c r="H24" s="644"/>
      <c r="I24" s="39"/>
      <c r="J24" s="39"/>
      <c r="K24" s="610"/>
    </row>
    <row r="25" spans="1:11" ht="15" customHeight="1" hidden="1">
      <c r="A25" s="48"/>
      <c r="B25" s="49"/>
      <c r="C25" s="645"/>
      <c r="D25" s="643"/>
      <c r="E25" s="643"/>
      <c r="F25" s="643"/>
      <c r="G25" s="643"/>
      <c r="H25" s="644"/>
      <c r="I25" s="39"/>
      <c r="J25" s="39"/>
      <c r="K25" s="678"/>
    </row>
    <row r="26" spans="1:11" ht="15" customHeight="1" hidden="1">
      <c r="A26" s="48"/>
      <c r="B26" s="49"/>
      <c r="C26" s="154"/>
      <c r="D26" s="339"/>
      <c r="E26" s="339"/>
      <c r="F26" s="339"/>
      <c r="G26" s="339"/>
      <c r="H26" s="340"/>
      <c r="I26" s="39"/>
      <c r="J26" s="39"/>
      <c r="K26" s="678"/>
    </row>
    <row r="27" spans="1:11" ht="15" customHeight="1" hidden="1">
      <c r="A27" s="48"/>
      <c r="B27" s="49"/>
      <c r="C27" s="154"/>
      <c r="D27" s="339"/>
      <c r="E27" s="339"/>
      <c r="F27" s="339"/>
      <c r="G27" s="339"/>
      <c r="H27" s="340"/>
      <c r="I27" s="39"/>
      <c r="J27" s="39"/>
      <c r="K27" s="678"/>
    </row>
    <row r="28" spans="1:11" ht="15" customHeight="1" hidden="1">
      <c r="A28" s="48"/>
      <c r="B28" s="49"/>
      <c r="C28" s="154"/>
      <c r="D28" s="339"/>
      <c r="E28" s="339"/>
      <c r="F28" s="339"/>
      <c r="G28" s="339"/>
      <c r="H28" s="340"/>
      <c r="I28" s="39"/>
      <c r="J28" s="39"/>
      <c r="K28" s="650"/>
    </row>
    <row r="29" spans="1:11" ht="13.5" customHeight="1" hidden="1">
      <c r="A29" s="36" t="s">
        <v>358</v>
      </c>
      <c r="B29" s="15">
        <v>12</v>
      </c>
      <c r="C29" s="636" t="s">
        <v>302</v>
      </c>
      <c r="D29" s="643"/>
      <c r="E29" s="643"/>
      <c r="F29" s="643"/>
      <c r="G29" s="643"/>
      <c r="H29" s="644"/>
      <c r="I29" s="47">
        <v>24168</v>
      </c>
      <c r="J29" s="47">
        <v>29771</v>
      </c>
      <c r="K29" s="636" t="s">
        <v>302</v>
      </c>
    </row>
    <row r="30" spans="1:11" ht="13.5" customHeight="1" hidden="1">
      <c r="A30" s="36"/>
      <c r="B30" s="15"/>
      <c r="C30" s="645"/>
      <c r="D30" s="643"/>
      <c r="E30" s="643"/>
      <c r="F30" s="643"/>
      <c r="G30" s="643"/>
      <c r="H30" s="644"/>
      <c r="I30" s="39"/>
      <c r="J30" s="39"/>
      <c r="K30" s="610"/>
    </row>
    <row r="31" spans="1:11" ht="13.5" customHeight="1" hidden="1">
      <c r="A31" s="36"/>
      <c r="B31" s="15"/>
      <c r="C31" s="645"/>
      <c r="D31" s="643"/>
      <c r="E31" s="643"/>
      <c r="F31" s="643"/>
      <c r="G31" s="643"/>
      <c r="H31" s="644"/>
      <c r="I31" s="39"/>
      <c r="J31" s="39"/>
      <c r="K31" s="610"/>
    </row>
    <row r="32" spans="1:11" ht="15" customHeight="1" hidden="1">
      <c r="A32" s="48"/>
      <c r="B32" s="49"/>
      <c r="C32" s="645"/>
      <c r="D32" s="643"/>
      <c r="E32" s="643"/>
      <c r="F32" s="643"/>
      <c r="G32" s="643"/>
      <c r="H32" s="644"/>
      <c r="I32" s="39"/>
      <c r="J32" s="39"/>
      <c r="K32" s="678"/>
    </row>
    <row r="33" spans="1:11" ht="15" customHeight="1" hidden="1">
      <c r="A33" s="48"/>
      <c r="B33" s="49"/>
      <c r="C33" s="154"/>
      <c r="D33" s="339"/>
      <c r="E33" s="339"/>
      <c r="F33" s="339"/>
      <c r="G33" s="339"/>
      <c r="H33" s="340"/>
      <c r="I33" s="39"/>
      <c r="J33" s="39"/>
      <c r="K33" s="678"/>
    </row>
    <row r="34" spans="1:11" ht="15" customHeight="1" hidden="1">
      <c r="A34" s="48"/>
      <c r="B34" s="49"/>
      <c r="C34" s="154"/>
      <c r="D34" s="339"/>
      <c r="E34" s="339"/>
      <c r="F34" s="339"/>
      <c r="G34" s="339"/>
      <c r="H34" s="340"/>
      <c r="I34" s="39"/>
      <c r="J34" s="39"/>
      <c r="K34" s="678"/>
    </row>
    <row r="35" spans="1:11" ht="15" customHeight="1" hidden="1">
      <c r="A35" s="48"/>
      <c r="B35" s="49"/>
      <c r="C35" s="154"/>
      <c r="D35" s="339"/>
      <c r="E35" s="339"/>
      <c r="F35" s="339"/>
      <c r="G35" s="339"/>
      <c r="H35" s="340"/>
      <c r="I35" s="39"/>
      <c r="J35" s="39"/>
      <c r="K35" s="650"/>
    </row>
    <row r="36" spans="1:11" ht="13.5" customHeight="1" hidden="1">
      <c r="A36" s="36" t="s">
        <v>359</v>
      </c>
      <c r="B36" s="15">
        <v>12</v>
      </c>
      <c r="C36" s="636" t="s">
        <v>302</v>
      </c>
      <c r="D36" s="659"/>
      <c r="E36" s="659"/>
      <c r="F36" s="659"/>
      <c r="G36" s="659"/>
      <c r="H36" s="644"/>
      <c r="I36" s="47">
        <v>24167</v>
      </c>
      <c r="J36" s="47">
        <v>29771</v>
      </c>
      <c r="K36" s="636" t="s">
        <v>302</v>
      </c>
    </row>
    <row r="37" spans="1:11" ht="13.5" customHeight="1" hidden="1">
      <c r="A37" s="36"/>
      <c r="B37" s="15"/>
      <c r="C37" s="645"/>
      <c r="D37" s="659"/>
      <c r="E37" s="659"/>
      <c r="F37" s="659"/>
      <c r="G37" s="659"/>
      <c r="H37" s="644"/>
      <c r="I37" s="39"/>
      <c r="J37" s="39"/>
      <c r="K37" s="610"/>
    </row>
    <row r="38" spans="1:11" ht="13.5" customHeight="1" hidden="1">
      <c r="A38" s="36"/>
      <c r="B38" s="15"/>
      <c r="C38" s="645"/>
      <c r="D38" s="659"/>
      <c r="E38" s="659"/>
      <c r="F38" s="659"/>
      <c r="G38" s="659"/>
      <c r="H38" s="644"/>
      <c r="I38" s="39"/>
      <c r="J38" s="39"/>
      <c r="K38" s="610"/>
    </row>
    <row r="39" spans="1:11" ht="15" customHeight="1" hidden="1">
      <c r="A39" s="48"/>
      <c r="B39" s="49"/>
      <c r="C39" s="645"/>
      <c r="D39" s="659"/>
      <c r="E39" s="659"/>
      <c r="F39" s="659"/>
      <c r="G39" s="659"/>
      <c r="H39" s="644"/>
      <c r="I39" s="39"/>
      <c r="J39" s="39"/>
      <c r="K39" s="678"/>
    </row>
    <row r="40" spans="1:11" ht="15" customHeight="1" hidden="1">
      <c r="A40" s="48"/>
      <c r="B40" s="49"/>
      <c r="C40" s="154"/>
      <c r="D40" s="339"/>
      <c r="E40" s="339"/>
      <c r="F40" s="339"/>
      <c r="G40" s="339"/>
      <c r="H40" s="340"/>
      <c r="I40" s="39"/>
      <c r="J40" s="39"/>
      <c r="K40" s="678"/>
    </row>
    <row r="41" spans="1:11" ht="15" customHeight="1" hidden="1">
      <c r="A41" s="48"/>
      <c r="B41" s="49"/>
      <c r="C41" s="154"/>
      <c r="D41" s="339"/>
      <c r="E41" s="339"/>
      <c r="F41" s="339"/>
      <c r="G41" s="339"/>
      <c r="H41" s="340"/>
      <c r="I41" s="39"/>
      <c r="J41" s="39"/>
      <c r="K41" s="678"/>
    </row>
    <row r="42" spans="1:11" ht="15" customHeight="1" hidden="1">
      <c r="A42" s="48"/>
      <c r="B42" s="49"/>
      <c r="C42" s="154"/>
      <c r="D42" s="339"/>
      <c r="E42" s="339"/>
      <c r="F42" s="339"/>
      <c r="G42" s="339"/>
      <c r="H42" s="340"/>
      <c r="I42" s="39"/>
      <c r="J42" s="39"/>
      <c r="K42" s="650"/>
    </row>
    <row r="43" spans="1:11" ht="13.5" customHeight="1" hidden="1">
      <c r="A43" s="36" t="s">
        <v>360</v>
      </c>
      <c r="B43" s="15">
        <v>12</v>
      </c>
      <c r="C43" s="636" t="s">
        <v>302</v>
      </c>
      <c r="D43" s="659"/>
      <c r="E43" s="659"/>
      <c r="F43" s="659"/>
      <c r="G43" s="659"/>
      <c r="H43" s="644"/>
      <c r="I43" s="52">
        <v>24328</v>
      </c>
      <c r="J43" s="52">
        <v>27511.4</v>
      </c>
      <c r="K43" s="636" t="s">
        <v>302</v>
      </c>
    </row>
    <row r="44" spans="1:11" ht="13.5" customHeight="1" hidden="1">
      <c r="A44" s="36"/>
      <c r="B44" s="15"/>
      <c r="C44" s="645"/>
      <c r="D44" s="659"/>
      <c r="E44" s="659"/>
      <c r="F44" s="659"/>
      <c r="G44" s="659"/>
      <c r="H44" s="644"/>
      <c r="I44" s="53"/>
      <c r="J44" s="53"/>
      <c r="K44" s="650"/>
    </row>
    <row r="45" spans="1:11" ht="13.5" customHeight="1" hidden="1">
      <c r="A45" s="36"/>
      <c r="B45" s="15"/>
      <c r="C45" s="645"/>
      <c r="D45" s="659"/>
      <c r="E45" s="659"/>
      <c r="F45" s="659"/>
      <c r="G45" s="659"/>
      <c r="H45" s="644"/>
      <c r="I45" s="53"/>
      <c r="J45" s="53"/>
      <c r="K45" s="650"/>
    </row>
    <row r="46" spans="1:11" ht="59.25" customHeight="1" hidden="1">
      <c r="A46" s="48"/>
      <c r="B46" s="49"/>
      <c r="C46" s="645"/>
      <c r="D46" s="659"/>
      <c r="E46" s="659"/>
      <c r="F46" s="659"/>
      <c r="G46" s="659"/>
      <c r="H46" s="659"/>
      <c r="I46" s="54"/>
      <c r="J46" s="53"/>
      <c r="K46" s="650"/>
    </row>
    <row r="47" spans="1:11" ht="15" customHeight="1" hidden="1">
      <c r="A47" s="36" t="s">
        <v>383</v>
      </c>
      <c r="B47" s="75">
        <v>11</v>
      </c>
      <c r="C47" s="636" t="s">
        <v>458</v>
      </c>
      <c r="D47" s="659"/>
      <c r="E47" s="659"/>
      <c r="F47" s="659"/>
      <c r="G47" s="659"/>
      <c r="H47" s="644"/>
      <c r="I47" s="77">
        <v>24177</v>
      </c>
      <c r="J47" s="77">
        <v>34877</v>
      </c>
      <c r="K47" s="683" t="s">
        <v>458</v>
      </c>
    </row>
    <row r="48" spans="1:11" ht="15" customHeight="1" hidden="1">
      <c r="A48" s="36"/>
      <c r="B48" s="75"/>
      <c r="C48" s="645"/>
      <c r="D48" s="659"/>
      <c r="E48" s="659"/>
      <c r="F48" s="659"/>
      <c r="G48" s="659"/>
      <c r="H48" s="644"/>
      <c r="I48" s="451"/>
      <c r="J48" s="451"/>
      <c r="K48" s="650"/>
    </row>
    <row r="49" spans="1:11" ht="15" customHeight="1" hidden="1">
      <c r="A49" s="36"/>
      <c r="B49" s="75"/>
      <c r="C49" s="645"/>
      <c r="D49" s="659"/>
      <c r="E49" s="659"/>
      <c r="F49" s="659"/>
      <c r="G49" s="659"/>
      <c r="H49" s="644"/>
      <c r="I49" s="451"/>
      <c r="J49" s="451"/>
      <c r="K49" s="650"/>
    </row>
    <row r="50" spans="1:11" ht="37.5" customHeight="1" hidden="1">
      <c r="A50" s="36"/>
      <c r="B50" s="75"/>
      <c r="C50" s="645"/>
      <c r="D50" s="659"/>
      <c r="E50" s="659"/>
      <c r="F50" s="659"/>
      <c r="G50" s="659"/>
      <c r="H50" s="644"/>
      <c r="I50" s="451"/>
      <c r="J50" s="451"/>
      <c r="K50" s="650"/>
    </row>
    <row r="51" spans="1:11" ht="15" customHeight="1" hidden="1">
      <c r="A51" s="102" t="s">
        <v>441</v>
      </c>
      <c r="B51" s="75">
        <v>9</v>
      </c>
      <c r="C51" s="636" t="s">
        <v>434</v>
      </c>
      <c r="D51" s="659"/>
      <c r="E51" s="659"/>
      <c r="F51" s="659"/>
      <c r="G51" s="659"/>
      <c r="H51" s="644"/>
      <c r="I51" s="78">
        <v>21249</v>
      </c>
      <c r="J51" s="78">
        <v>36835</v>
      </c>
      <c r="K51" s="636" t="s">
        <v>434</v>
      </c>
    </row>
    <row r="52" spans="1:11" ht="15" customHeight="1" hidden="1">
      <c r="A52" s="36"/>
      <c r="B52" s="75"/>
      <c r="C52" s="645"/>
      <c r="D52" s="659"/>
      <c r="E52" s="659"/>
      <c r="F52" s="659"/>
      <c r="G52" s="659"/>
      <c r="H52" s="644"/>
      <c r="I52" s="54"/>
      <c r="J52" s="54"/>
      <c r="K52" s="650"/>
    </row>
    <row r="53" spans="1:11" ht="15" customHeight="1" hidden="1">
      <c r="A53" s="36"/>
      <c r="B53" s="75"/>
      <c r="C53" s="645"/>
      <c r="D53" s="659"/>
      <c r="E53" s="659"/>
      <c r="F53" s="659"/>
      <c r="G53" s="659"/>
      <c r="H53" s="644"/>
      <c r="I53" s="54"/>
      <c r="J53" s="54"/>
      <c r="K53" s="650"/>
    </row>
    <row r="54" spans="1:11" ht="37.5" customHeight="1" hidden="1">
      <c r="A54" s="36"/>
      <c r="B54" s="75"/>
      <c r="C54" s="645"/>
      <c r="D54" s="659"/>
      <c r="E54" s="659"/>
      <c r="F54" s="659"/>
      <c r="G54" s="659"/>
      <c r="H54" s="644"/>
      <c r="I54" s="54"/>
      <c r="J54" s="54"/>
      <c r="K54" s="650"/>
    </row>
    <row r="55" spans="1:11" ht="15" customHeight="1" hidden="1">
      <c r="A55" s="36" t="s">
        <v>450</v>
      </c>
      <c r="B55" s="75">
        <v>9</v>
      </c>
      <c r="C55" s="636" t="s">
        <v>434</v>
      </c>
      <c r="D55" s="659"/>
      <c r="E55" s="659"/>
      <c r="F55" s="659"/>
      <c r="G55" s="659"/>
      <c r="H55" s="644"/>
      <c r="I55" s="452">
        <v>21216.804399999997</v>
      </c>
      <c r="J55" s="452">
        <v>36839.07</v>
      </c>
      <c r="K55" s="646" t="s">
        <v>434</v>
      </c>
    </row>
    <row r="56" spans="1:11" ht="15" customHeight="1" hidden="1">
      <c r="A56" s="36"/>
      <c r="B56" s="75"/>
      <c r="C56" s="645"/>
      <c r="D56" s="659"/>
      <c r="E56" s="659"/>
      <c r="F56" s="659"/>
      <c r="G56" s="659"/>
      <c r="H56" s="644"/>
      <c r="I56" s="54"/>
      <c r="J56" s="54"/>
      <c r="K56" s="647"/>
    </row>
    <row r="57" spans="1:11" ht="15" customHeight="1" hidden="1">
      <c r="A57" s="36"/>
      <c r="B57" s="75"/>
      <c r="C57" s="645"/>
      <c r="D57" s="659"/>
      <c r="E57" s="659"/>
      <c r="F57" s="659"/>
      <c r="G57" s="659"/>
      <c r="H57" s="644"/>
      <c r="I57" s="54"/>
      <c r="J57" s="54"/>
      <c r="K57" s="647"/>
    </row>
    <row r="58" spans="1:11" ht="27" customHeight="1" hidden="1">
      <c r="A58" s="36"/>
      <c r="B58" s="75"/>
      <c r="C58" s="645"/>
      <c r="D58" s="659"/>
      <c r="E58" s="659"/>
      <c r="F58" s="659"/>
      <c r="G58" s="659"/>
      <c r="H58" s="644"/>
      <c r="I58" s="54"/>
      <c r="J58" s="54"/>
      <c r="K58" s="647"/>
    </row>
    <row r="59" spans="1:11" ht="15" customHeight="1" hidden="1">
      <c r="A59" s="102" t="s">
        <v>593</v>
      </c>
      <c r="B59" s="453">
        <v>9</v>
      </c>
      <c r="C59" s="636" t="s">
        <v>434</v>
      </c>
      <c r="D59" s="659"/>
      <c r="E59" s="659"/>
      <c r="F59" s="659"/>
      <c r="G59" s="659"/>
      <c r="H59" s="644"/>
      <c r="I59" s="211">
        <v>21017</v>
      </c>
      <c r="J59" s="211">
        <v>36884.2</v>
      </c>
      <c r="K59" s="646" t="s">
        <v>434</v>
      </c>
    </row>
    <row r="60" spans="1:11" ht="15" customHeight="1" hidden="1">
      <c r="A60" s="36"/>
      <c r="B60" s="453"/>
      <c r="C60" s="645"/>
      <c r="D60" s="659"/>
      <c r="E60" s="659"/>
      <c r="F60" s="659"/>
      <c r="G60" s="659"/>
      <c r="H60" s="644"/>
      <c r="I60" s="212"/>
      <c r="J60" s="212"/>
      <c r="K60" s="647"/>
    </row>
    <row r="61" spans="1:11" ht="15" customHeight="1" hidden="1">
      <c r="A61" s="36"/>
      <c r="B61" s="453"/>
      <c r="C61" s="645"/>
      <c r="D61" s="659"/>
      <c r="E61" s="659"/>
      <c r="F61" s="659"/>
      <c r="G61" s="659"/>
      <c r="H61" s="644"/>
      <c r="I61" s="212"/>
      <c r="J61" s="212"/>
      <c r="K61" s="647"/>
    </row>
    <row r="62" spans="1:11" ht="30" customHeight="1" hidden="1">
      <c r="A62" s="36"/>
      <c r="B62" s="453"/>
      <c r="C62" s="645"/>
      <c r="D62" s="659"/>
      <c r="E62" s="659"/>
      <c r="F62" s="659"/>
      <c r="G62" s="659"/>
      <c r="H62" s="644"/>
      <c r="I62" s="212"/>
      <c r="J62" s="212"/>
      <c r="K62" s="647"/>
    </row>
    <row r="63" spans="1:11" ht="15" customHeight="1" hidden="1">
      <c r="A63" s="102" t="s">
        <v>594</v>
      </c>
      <c r="B63" s="453">
        <v>9</v>
      </c>
      <c r="C63" s="636" t="s">
        <v>434</v>
      </c>
      <c r="D63" s="659"/>
      <c r="E63" s="659"/>
      <c r="F63" s="659"/>
      <c r="G63" s="659"/>
      <c r="H63" s="644"/>
      <c r="I63" s="349">
        <v>20186.6044</v>
      </c>
      <c r="J63" s="349">
        <v>36884.17</v>
      </c>
      <c r="K63" s="646" t="s">
        <v>434</v>
      </c>
    </row>
    <row r="64" spans="1:11" ht="15" customHeight="1" hidden="1">
      <c r="A64" s="36"/>
      <c r="B64" s="453"/>
      <c r="C64" s="645"/>
      <c r="D64" s="659"/>
      <c r="E64" s="659"/>
      <c r="F64" s="659"/>
      <c r="G64" s="659"/>
      <c r="H64" s="644"/>
      <c r="I64" s="212"/>
      <c r="J64" s="196"/>
      <c r="K64" s="647"/>
    </row>
    <row r="65" spans="1:11" ht="15" customHeight="1" hidden="1">
      <c r="A65" s="36"/>
      <c r="B65" s="453"/>
      <c r="C65" s="645"/>
      <c r="D65" s="659"/>
      <c r="E65" s="659"/>
      <c r="F65" s="659"/>
      <c r="G65" s="659"/>
      <c r="H65" s="644"/>
      <c r="I65" s="212"/>
      <c r="J65" s="196"/>
      <c r="K65" s="647"/>
    </row>
    <row r="66" spans="1:11" ht="30.75" customHeight="1" hidden="1">
      <c r="A66" s="36"/>
      <c r="B66" s="453"/>
      <c r="C66" s="645"/>
      <c r="D66" s="659"/>
      <c r="E66" s="659"/>
      <c r="F66" s="659"/>
      <c r="G66" s="659"/>
      <c r="H66" s="644"/>
      <c r="I66" s="212"/>
      <c r="J66" s="196"/>
      <c r="K66" s="647"/>
    </row>
    <row r="67" spans="1:11" ht="15" customHeight="1" hidden="1">
      <c r="A67" s="102" t="s">
        <v>595</v>
      </c>
      <c r="B67" s="453">
        <v>9</v>
      </c>
      <c r="C67" s="636" t="s">
        <v>434</v>
      </c>
      <c r="D67" s="659"/>
      <c r="E67" s="659"/>
      <c r="F67" s="659"/>
      <c r="G67" s="659"/>
      <c r="H67" s="644"/>
      <c r="I67" s="349">
        <v>20417.8</v>
      </c>
      <c r="J67" s="349">
        <v>36884.17</v>
      </c>
      <c r="K67" s="646" t="s">
        <v>434</v>
      </c>
    </row>
    <row r="68" spans="1:11" ht="15" customHeight="1" hidden="1">
      <c r="A68" s="36"/>
      <c r="B68" s="453"/>
      <c r="C68" s="645"/>
      <c r="D68" s="659"/>
      <c r="E68" s="659"/>
      <c r="F68" s="659"/>
      <c r="G68" s="659"/>
      <c r="H68" s="644"/>
      <c r="I68" s="212"/>
      <c r="J68" s="196"/>
      <c r="K68" s="647"/>
    </row>
    <row r="69" spans="1:11" ht="15" customHeight="1" hidden="1">
      <c r="A69" s="36"/>
      <c r="B69" s="453"/>
      <c r="C69" s="645"/>
      <c r="D69" s="659"/>
      <c r="E69" s="659"/>
      <c r="F69" s="659"/>
      <c r="G69" s="659"/>
      <c r="H69" s="644"/>
      <c r="I69" s="212"/>
      <c r="J69" s="196"/>
      <c r="K69" s="647"/>
    </row>
    <row r="70" spans="1:11" ht="30.75" customHeight="1" hidden="1">
      <c r="A70" s="36"/>
      <c r="B70" s="453"/>
      <c r="C70" s="645"/>
      <c r="D70" s="659"/>
      <c r="E70" s="659"/>
      <c r="F70" s="659"/>
      <c r="G70" s="659"/>
      <c r="H70" s="644"/>
      <c r="I70" s="212"/>
      <c r="J70" s="196"/>
      <c r="K70" s="647"/>
    </row>
    <row r="71" spans="1:11" ht="15" customHeight="1" hidden="1">
      <c r="A71" s="102" t="s">
        <v>596</v>
      </c>
      <c r="B71" s="453">
        <v>9</v>
      </c>
      <c r="C71" s="636" t="s">
        <v>434</v>
      </c>
      <c r="D71" s="659"/>
      <c r="E71" s="659"/>
      <c r="F71" s="659"/>
      <c r="G71" s="659"/>
      <c r="H71" s="644"/>
      <c r="I71" s="349">
        <v>20147</v>
      </c>
      <c r="J71" s="349">
        <v>36885.9</v>
      </c>
      <c r="K71" s="646" t="s">
        <v>434</v>
      </c>
    </row>
    <row r="72" spans="1:11" ht="15" customHeight="1" hidden="1">
      <c r="A72" s="36"/>
      <c r="B72" s="453"/>
      <c r="C72" s="645"/>
      <c r="D72" s="659"/>
      <c r="E72" s="659"/>
      <c r="F72" s="659"/>
      <c r="G72" s="659"/>
      <c r="H72" s="644"/>
      <c r="I72" s="212"/>
      <c r="J72" s="196"/>
      <c r="K72" s="647"/>
    </row>
    <row r="73" spans="1:11" ht="15" customHeight="1" hidden="1">
      <c r="A73" s="36"/>
      <c r="B73" s="453"/>
      <c r="C73" s="645"/>
      <c r="D73" s="659"/>
      <c r="E73" s="659"/>
      <c r="F73" s="659"/>
      <c r="G73" s="659"/>
      <c r="H73" s="644"/>
      <c r="I73" s="212"/>
      <c r="J73" s="196"/>
      <c r="K73" s="647"/>
    </row>
    <row r="74" spans="1:11" ht="30.75" customHeight="1" hidden="1">
      <c r="A74" s="36"/>
      <c r="B74" s="453"/>
      <c r="C74" s="645"/>
      <c r="D74" s="659"/>
      <c r="E74" s="659"/>
      <c r="F74" s="659"/>
      <c r="G74" s="659"/>
      <c r="H74" s="644"/>
      <c r="I74" s="212"/>
      <c r="J74" s="196"/>
      <c r="K74" s="647"/>
    </row>
    <row r="75" spans="1:11" ht="15" customHeight="1" hidden="1">
      <c r="A75" s="102" t="s">
        <v>621</v>
      </c>
      <c r="B75" s="453">
        <v>8</v>
      </c>
      <c r="C75" s="636" t="s">
        <v>580</v>
      </c>
      <c r="D75" s="659"/>
      <c r="E75" s="659"/>
      <c r="F75" s="659"/>
      <c r="G75" s="659"/>
      <c r="H75" s="644"/>
      <c r="I75" s="349">
        <v>20037.4</v>
      </c>
      <c r="J75" s="349">
        <v>36885.9</v>
      </c>
      <c r="K75" s="646" t="s">
        <v>622</v>
      </c>
    </row>
    <row r="76" spans="1:11" ht="15" customHeight="1" hidden="1">
      <c r="A76" s="36"/>
      <c r="B76" s="453"/>
      <c r="C76" s="645"/>
      <c r="D76" s="659"/>
      <c r="E76" s="659"/>
      <c r="F76" s="659"/>
      <c r="G76" s="659"/>
      <c r="H76" s="644"/>
      <c r="I76" s="212"/>
      <c r="J76" s="196"/>
      <c r="K76" s="647"/>
    </row>
    <row r="77" spans="1:11" ht="15" customHeight="1" hidden="1">
      <c r="A77" s="36"/>
      <c r="B77" s="453"/>
      <c r="C77" s="645"/>
      <c r="D77" s="659"/>
      <c r="E77" s="659"/>
      <c r="F77" s="659"/>
      <c r="G77" s="659"/>
      <c r="H77" s="644"/>
      <c r="I77" s="212"/>
      <c r="J77" s="196"/>
      <c r="K77" s="647"/>
    </row>
    <row r="78" spans="1:11" ht="30.75" customHeight="1" hidden="1">
      <c r="A78" s="36"/>
      <c r="B78" s="453"/>
      <c r="C78" s="645"/>
      <c r="D78" s="659"/>
      <c r="E78" s="659"/>
      <c r="F78" s="659"/>
      <c r="G78" s="659"/>
      <c r="H78" s="644"/>
      <c r="I78" s="212"/>
      <c r="J78" s="196"/>
      <c r="K78" s="647"/>
    </row>
    <row r="79" spans="1:11" ht="15" customHeight="1" hidden="1">
      <c r="A79" s="102" t="s">
        <v>609</v>
      </c>
      <c r="B79" s="453">
        <v>8</v>
      </c>
      <c r="C79" s="636" t="s">
        <v>580</v>
      </c>
      <c r="D79" s="659"/>
      <c r="E79" s="659"/>
      <c r="F79" s="659"/>
      <c r="G79" s="659"/>
      <c r="H79" s="644"/>
      <c r="I79" s="349">
        <v>19902.3</v>
      </c>
      <c r="J79" s="349">
        <v>36885.9</v>
      </c>
      <c r="K79" s="646" t="s">
        <v>580</v>
      </c>
    </row>
    <row r="80" spans="1:11" ht="15" customHeight="1" hidden="1">
      <c r="A80" s="36"/>
      <c r="B80" s="453"/>
      <c r="C80" s="645"/>
      <c r="D80" s="659"/>
      <c r="E80" s="659"/>
      <c r="F80" s="659"/>
      <c r="G80" s="659"/>
      <c r="H80" s="644"/>
      <c r="I80" s="212"/>
      <c r="J80" s="196"/>
      <c r="K80" s="647"/>
    </row>
    <row r="81" spans="1:11" ht="15" customHeight="1" hidden="1">
      <c r="A81" s="36"/>
      <c r="B81" s="453"/>
      <c r="C81" s="645"/>
      <c r="D81" s="659"/>
      <c r="E81" s="659"/>
      <c r="F81" s="659"/>
      <c r="G81" s="659"/>
      <c r="H81" s="644"/>
      <c r="I81" s="212"/>
      <c r="J81" s="196"/>
      <c r="K81" s="647"/>
    </row>
    <row r="82" spans="1:11" ht="30.75" customHeight="1" hidden="1">
      <c r="A82" s="36"/>
      <c r="B82" s="453"/>
      <c r="C82" s="645"/>
      <c r="D82" s="659"/>
      <c r="E82" s="659"/>
      <c r="F82" s="659"/>
      <c r="G82" s="659"/>
      <c r="H82" s="644"/>
      <c r="I82" s="212"/>
      <c r="J82" s="196"/>
      <c r="K82" s="647"/>
    </row>
    <row r="83" spans="1:11" ht="15" customHeight="1">
      <c r="A83" s="102" t="s">
        <v>637</v>
      </c>
      <c r="B83" s="453">
        <v>8</v>
      </c>
      <c r="C83" s="636" t="s">
        <v>580</v>
      </c>
      <c r="D83" s="659"/>
      <c r="E83" s="659"/>
      <c r="F83" s="659"/>
      <c r="G83" s="659"/>
      <c r="H83" s="644"/>
      <c r="I83" s="349">
        <v>19744.6</v>
      </c>
      <c r="J83" s="349">
        <v>36885.9</v>
      </c>
      <c r="K83" s="646" t="s">
        <v>580</v>
      </c>
    </row>
    <row r="84" spans="1:11" ht="15" customHeight="1">
      <c r="A84" s="36"/>
      <c r="B84" s="453"/>
      <c r="C84" s="645"/>
      <c r="D84" s="659"/>
      <c r="E84" s="659"/>
      <c r="F84" s="659"/>
      <c r="G84" s="659"/>
      <c r="H84" s="644"/>
      <c r="I84" s="212"/>
      <c r="J84" s="196"/>
      <c r="K84" s="647"/>
    </row>
    <row r="85" spans="1:11" ht="15" customHeight="1">
      <c r="A85" s="36"/>
      <c r="B85" s="453"/>
      <c r="C85" s="645"/>
      <c r="D85" s="659"/>
      <c r="E85" s="659"/>
      <c r="F85" s="659"/>
      <c r="G85" s="659"/>
      <c r="H85" s="644"/>
      <c r="I85" s="212"/>
      <c r="J85" s="196"/>
      <c r="K85" s="647"/>
    </row>
    <row r="86" spans="1:11" ht="30.75" customHeight="1">
      <c r="A86" s="36"/>
      <c r="B86" s="453"/>
      <c r="C86" s="645"/>
      <c r="D86" s="659"/>
      <c r="E86" s="659"/>
      <c r="F86" s="659"/>
      <c r="G86" s="659"/>
      <c r="H86" s="644"/>
      <c r="I86" s="212"/>
      <c r="J86" s="196"/>
      <c r="K86" s="647"/>
    </row>
    <row r="87" spans="1:11" ht="15" customHeight="1">
      <c r="A87" s="102" t="s">
        <v>649</v>
      </c>
      <c r="B87" s="453">
        <v>8</v>
      </c>
      <c r="C87" s="636" t="s">
        <v>580</v>
      </c>
      <c r="D87" s="659"/>
      <c r="E87" s="659"/>
      <c r="F87" s="659"/>
      <c r="G87" s="659"/>
      <c r="H87" s="644"/>
      <c r="I87" s="349">
        <v>19282.6</v>
      </c>
      <c r="J87" s="349">
        <v>36885.9</v>
      </c>
      <c r="K87" s="646" t="s">
        <v>580</v>
      </c>
    </row>
    <row r="88" spans="1:11" ht="15" customHeight="1">
      <c r="A88" s="36"/>
      <c r="B88" s="453"/>
      <c r="C88" s="645"/>
      <c r="D88" s="659"/>
      <c r="E88" s="659"/>
      <c r="F88" s="659"/>
      <c r="G88" s="659"/>
      <c r="H88" s="644"/>
      <c r="I88" s="212"/>
      <c r="J88" s="196"/>
      <c r="K88" s="647"/>
    </row>
    <row r="89" spans="1:11" ht="15" customHeight="1">
      <c r="A89" s="36"/>
      <c r="B89" s="453"/>
      <c r="C89" s="645"/>
      <c r="D89" s="659"/>
      <c r="E89" s="659"/>
      <c r="F89" s="659"/>
      <c r="G89" s="659"/>
      <c r="H89" s="644"/>
      <c r="I89" s="212"/>
      <c r="J89" s="196"/>
      <c r="K89" s="647"/>
    </row>
    <row r="90" spans="1:11" ht="30.75" customHeight="1">
      <c r="A90" s="36"/>
      <c r="B90" s="453"/>
      <c r="C90" s="645"/>
      <c r="D90" s="659"/>
      <c r="E90" s="659"/>
      <c r="F90" s="659"/>
      <c r="G90" s="659"/>
      <c r="H90" s="644"/>
      <c r="I90" s="212"/>
      <c r="J90" s="196"/>
      <c r="K90" s="647"/>
    </row>
    <row r="91" spans="1:11" ht="15" customHeight="1">
      <c r="A91" s="102" t="s">
        <v>699</v>
      </c>
      <c r="B91" s="453">
        <v>8</v>
      </c>
      <c r="C91" s="636" t="s">
        <v>580</v>
      </c>
      <c r="D91" s="659"/>
      <c r="E91" s="659"/>
      <c r="F91" s="659"/>
      <c r="G91" s="659"/>
      <c r="H91" s="644"/>
      <c r="I91" s="349">
        <v>19136.6</v>
      </c>
      <c r="J91" s="349">
        <v>36885.92</v>
      </c>
      <c r="K91" s="646" t="s">
        <v>580</v>
      </c>
    </row>
    <row r="92" spans="1:11" ht="15" customHeight="1">
      <c r="A92" s="36"/>
      <c r="B92" s="453"/>
      <c r="C92" s="645"/>
      <c r="D92" s="659"/>
      <c r="E92" s="659"/>
      <c r="F92" s="659"/>
      <c r="G92" s="659"/>
      <c r="H92" s="644"/>
      <c r="I92" s="212"/>
      <c r="J92" s="196"/>
      <c r="K92" s="647"/>
    </row>
    <row r="93" spans="1:11" ht="15" customHeight="1">
      <c r="A93" s="36"/>
      <c r="B93" s="453"/>
      <c r="C93" s="645"/>
      <c r="D93" s="659"/>
      <c r="E93" s="659"/>
      <c r="F93" s="659"/>
      <c r="G93" s="659"/>
      <c r="H93" s="644"/>
      <c r="I93" s="212"/>
      <c r="J93" s="196"/>
      <c r="K93" s="647"/>
    </row>
    <row r="94" spans="1:11" ht="30.75" customHeight="1">
      <c r="A94" s="36"/>
      <c r="B94" s="453"/>
      <c r="C94" s="645"/>
      <c r="D94" s="659"/>
      <c r="E94" s="659"/>
      <c r="F94" s="659"/>
      <c r="G94" s="659"/>
      <c r="H94" s="644"/>
      <c r="I94" s="212"/>
      <c r="J94" s="196"/>
      <c r="K94" s="647"/>
    </row>
    <row r="95" spans="1:11" ht="15" customHeight="1">
      <c r="A95" s="102" t="s">
        <v>705</v>
      </c>
      <c r="B95" s="453">
        <v>8</v>
      </c>
      <c r="C95" s="636" t="s">
        <v>580</v>
      </c>
      <c r="D95" s="659"/>
      <c r="E95" s="659"/>
      <c r="F95" s="659"/>
      <c r="G95" s="659"/>
      <c r="H95" s="644"/>
      <c r="I95" s="349">
        <v>19082.530000000002</v>
      </c>
      <c r="J95" s="349">
        <v>36885.93</v>
      </c>
      <c r="K95" s="646" t="s">
        <v>580</v>
      </c>
    </row>
    <row r="96" spans="1:11" ht="15" customHeight="1">
      <c r="A96" s="36"/>
      <c r="B96" s="453"/>
      <c r="C96" s="645"/>
      <c r="D96" s="659"/>
      <c r="E96" s="659"/>
      <c r="F96" s="659"/>
      <c r="G96" s="659"/>
      <c r="H96" s="644"/>
      <c r="I96" s="212"/>
      <c r="J96" s="196"/>
      <c r="K96" s="647"/>
    </row>
    <row r="97" spans="1:11" ht="15" customHeight="1">
      <c r="A97" s="36"/>
      <c r="B97" s="453"/>
      <c r="C97" s="645"/>
      <c r="D97" s="659"/>
      <c r="E97" s="659"/>
      <c r="F97" s="659"/>
      <c r="G97" s="659"/>
      <c r="H97" s="644"/>
      <c r="I97" s="212"/>
      <c r="J97" s="196"/>
      <c r="K97" s="647"/>
    </row>
    <row r="98" spans="1:11" ht="30.75" customHeight="1">
      <c r="A98" s="36"/>
      <c r="B98" s="453"/>
      <c r="C98" s="645"/>
      <c r="D98" s="659"/>
      <c r="E98" s="659"/>
      <c r="F98" s="659"/>
      <c r="G98" s="659"/>
      <c r="H98" s="644"/>
      <c r="I98" s="212"/>
      <c r="J98" s="196"/>
      <c r="K98" s="647"/>
    </row>
    <row r="99" spans="1:11" ht="15" customHeight="1">
      <c r="A99" s="102" t="s">
        <v>734</v>
      </c>
      <c r="B99" s="453">
        <v>8</v>
      </c>
      <c r="C99" s="636" t="s">
        <v>580</v>
      </c>
      <c r="D99" s="659"/>
      <c r="E99" s="659"/>
      <c r="F99" s="659"/>
      <c r="G99" s="659"/>
      <c r="H99" s="644"/>
      <c r="I99" s="349">
        <f>SUM(I109:I116)</f>
        <v>19116.54</v>
      </c>
      <c r="J99" s="349">
        <f>SUM(J109:J116)</f>
        <v>36885.93</v>
      </c>
      <c r="K99" s="646" t="s">
        <v>580</v>
      </c>
    </row>
    <row r="100" spans="1:11" ht="15" customHeight="1">
      <c r="A100" s="36"/>
      <c r="B100" s="453"/>
      <c r="C100" s="645"/>
      <c r="D100" s="659"/>
      <c r="E100" s="659"/>
      <c r="F100" s="659"/>
      <c r="G100" s="659"/>
      <c r="H100" s="644"/>
      <c r="I100" s="212"/>
      <c r="J100" s="196"/>
      <c r="K100" s="647"/>
    </row>
    <row r="101" spans="1:11" ht="15" customHeight="1">
      <c r="A101" s="36"/>
      <c r="B101" s="453"/>
      <c r="C101" s="645"/>
      <c r="D101" s="659"/>
      <c r="E101" s="659"/>
      <c r="F101" s="659"/>
      <c r="G101" s="659"/>
      <c r="H101" s="644"/>
      <c r="I101" s="212"/>
      <c r="J101" s="196"/>
      <c r="K101" s="647"/>
    </row>
    <row r="102" spans="1:11" ht="30.75" customHeight="1">
      <c r="A102" s="245"/>
      <c r="B102" s="454"/>
      <c r="C102" s="679"/>
      <c r="D102" s="680"/>
      <c r="E102" s="680"/>
      <c r="F102" s="680"/>
      <c r="G102" s="680"/>
      <c r="H102" s="681"/>
      <c r="I102" s="455"/>
      <c r="J102" s="456"/>
      <c r="K102" s="682"/>
    </row>
    <row r="103" spans="1:12" s="2" customFormat="1" ht="24.75" customHeight="1">
      <c r="A103" s="208" t="s">
        <v>678</v>
      </c>
      <c r="B103" s="19"/>
      <c r="C103" s="20"/>
      <c r="D103" s="20"/>
      <c r="E103" s="20"/>
      <c r="F103" s="21"/>
      <c r="G103" s="21"/>
      <c r="H103" s="21"/>
      <c r="I103" s="21"/>
      <c r="J103" s="21"/>
      <c r="K103" s="20"/>
      <c r="L103" s="22"/>
    </row>
    <row r="104" spans="1:12" s="2" customFormat="1" ht="9.75" customHeight="1">
      <c r="A104" s="23"/>
      <c r="B104" s="19"/>
      <c r="C104" s="24"/>
      <c r="D104" s="24"/>
      <c r="E104" s="24"/>
      <c r="F104" s="25"/>
      <c r="G104" s="25"/>
      <c r="H104" s="25"/>
      <c r="I104" s="25"/>
      <c r="J104" s="25"/>
      <c r="K104" s="24"/>
      <c r="L104" s="22"/>
    </row>
    <row r="105" spans="1:11" ht="33.75" customHeight="1">
      <c r="A105" s="73" t="s">
        <v>572</v>
      </c>
      <c r="B105" s="26" t="s">
        <v>74</v>
      </c>
      <c r="C105" s="27" t="s">
        <v>28</v>
      </c>
      <c r="D105" s="71" t="s">
        <v>29</v>
      </c>
      <c r="E105" s="157" t="s">
        <v>199</v>
      </c>
      <c r="F105" s="29" t="s">
        <v>200</v>
      </c>
      <c r="G105" s="29" t="s">
        <v>201</v>
      </c>
      <c r="H105" s="29" t="s">
        <v>1</v>
      </c>
      <c r="I105" s="548" t="s">
        <v>742</v>
      </c>
      <c r="J105" s="29" t="s">
        <v>368</v>
      </c>
      <c r="K105" s="116" t="s">
        <v>31</v>
      </c>
    </row>
    <row r="106" spans="1:11" ht="22.5">
      <c r="A106" s="32" t="s">
        <v>32</v>
      </c>
      <c r="B106" s="33" t="s">
        <v>27</v>
      </c>
      <c r="C106" s="32" t="s">
        <v>33</v>
      </c>
      <c r="D106" s="34"/>
      <c r="E106" s="34"/>
      <c r="F106" s="35" t="s">
        <v>34</v>
      </c>
      <c r="G106" s="35" t="s">
        <v>34</v>
      </c>
      <c r="H106" s="35" t="s">
        <v>6</v>
      </c>
      <c r="I106" s="187" t="s">
        <v>591</v>
      </c>
      <c r="J106" s="187" t="s">
        <v>591</v>
      </c>
      <c r="K106" s="34"/>
    </row>
    <row r="107" spans="1:11" ht="9.75" customHeight="1">
      <c r="A107" s="48"/>
      <c r="B107" s="76"/>
      <c r="C107" s="64"/>
      <c r="D107" s="64"/>
      <c r="E107" s="152"/>
      <c r="F107" s="457"/>
      <c r="G107" s="458"/>
      <c r="H107" s="459"/>
      <c r="I107" s="54"/>
      <c r="J107" s="54"/>
      <c r="K107" s="76"/>
    </row>
    <row r="108" spans="1:11" ht="16.5" customHeight="1" hidden="1">
      <c r="A108" s="7" t="s">
        <v>153</v>
      </c>
      <c r="B108" s="9">
        <v>86</v>
      </c>
      <c r="C108" s="55" t="s">
        <v>148</v>
      </c>
      <c r="D108" s="296" t="s">
        <v>151</v>
      </c>
      <c r="E108" s="296" t="s">
        <v>150</v>
      </c>
      <c r="F108" s="325">
        <v>4.5</v>
      </c>
      <c r="G108" s="325">
        <v>90</v>
      </c>
      <c r="H108" s="54">
        <v>0</v>
      </c>
      <c r="I108" s="54">
        <v>0</v>
      </c>
      <c r="J108" s="54">
        <v>0</v>
      </c>
      <c r="K108" s="460" t="s">
        <v>135</v>
      </c>
    </row>
    <row r="109" spans="1:12" ht="32.25" customHeight="1">
      <c r="A109" s="73" t="s">
        <v>428</v>
      </c>
      <c r="B109" s="188">
        <v>49</v>
      </c>
      <c r="C109" s="73" t="s">
        <v>48</v>
      </c>
      <c r="D109" s="71" t="s">
        <v>49</v>
      </c>
      <c r="E109" s="400" t="s">
        <v>396</v>
      </c>
      <c r="F109" s="565">
        <v>114</v>
      </c>
      <c r="G109" s="566">
        <v>205</v>
      </c>
      <c r="H109" s="565">
        <v>257.5</v>
      </c>
      <c r="I109" s="567">
        <v>3752.9</v>
      </c>
      <c r="J109" s="566">
        <v>14860</v>
      </c>
      <c r="K109" s="116" t="s">
        <v>472</v>
      </c>
      <c r="L109" s="56"/>
    </row>
    <row r="110" spans="1:12" ht="16.5" customHeight="1">
      <c r="A110" s="7" t="s">
        <v>431</v>
      </c>
      <c r="B110" s="181">
        <v>16</v>
      </c>
      <c r="C110" s="55" t="s">
        <v>146</v>
      </c>
      <c r="D110" s="296" t="s">
        <v>49</v>
      </c>
      <c r="E110" s="296" t="s">
        <v>702</v>
      </c>
      <c r="F110" s="565">
        <v>57.6</v>
      </c>
      <c r="G110" s="566">
        <v>86.5</v>
      </c>
      <c r="H110" s="565">
        <v>28.9</v>
      </c>
      <c r="I110" s="567">
        <v>62.1</v>
      </c>
      <c r="J110" s="566">
        <v>1400</v>
      </c>
      <c r="K110" s="30" t="s">
        <v>480</v>
      </c>
      <c r="L110" s="56"/>
    </row>
    <row r="111" spans="1:12" ht="16.5" customHeight="1">
      <c r="A111" s="55" t="s">
        <v>429</v>
      </c>
      <c r="B111" s="181">
        <v>23</v>
      </c>
      <c r="C111" s="55" t="s">
        <v>46</v>
      </c>
      <c r="D111" s="296" t="s">
        <v>47</v>
      </c>
      <c r="E111" s="296" t="s">
        <v>395</v>
      </c>
      <c r="F111" s="565">
        <v>30.3</v>
      </c>
      <c r="G111" s="566">
        <v>363.6</v>
      </c>
      <c r="H111" s="565">
        <v>810.12</v>
      </c>
      <c r="I111" s="566">
        <v>12964.03</v>
      </c>
      <c r="J111" s="566">
        <v>17162.1</v>
      </c>
      <c r="K111" s="30" t="s">
        <v>481</v>
      </c>
      <c r="L111" s="56"/>
    </row>
    <row r="112" spans="1:12" ht="34.5" customHeight="1">
      <c r="A112" s="16" t="s">
        <v>426</v>
      </c>
      <c r="B112" s="188">
        <v>74</v>
      </c>
      <c r="C112" s="447" t="s">
        <v>303</v>
      </c>
      <c r="D112" s="71" t="s">
        <v>152</v>
      </c>
      <c r="E112" s="71" t="s">
        <v>385</v>
      </c>
      <c r="F112" s="565">
        <v>57.5</v>
      </c>
      <c r="G112" s="566">
        <v>169.5</v>
      </c>
      <c r="H112" s="565">
        <v>62.21</v>
      </c>
      <c r="I112" s="566">
        <v>694.81</v>
      </c>
      <c r="J112" s="566">
        <v>975.6</v>
      </c>
      <c r="K112" s="116" t="s">
        <v>472</v>
      </c>
      <c r="L112" s="56"/>
    </row>
    <row r="113" spans="1:12" ht="34.5" customHeight="1">
      <c r="A113" s="16" t="s">
        <v>427</v>
      </c>
      <c r="B113" s="188">
        <v>84</v>
      </c>
      <c r="C113" s="447" t="s">
        <v>303</v>
      </c>
      <c r="D113" s="71" t="s">
        <v>152</v>
      </c>
      <c r="E113" s="71" t="s">
        <v>385</v>
      </c>
      <c r="F113" s="565">
        <v>61.5</v>
      </c>
      <c r="G113" s="566">
        <v>314</v>
      </c>
      <c r="H113" s="565">
        <v>56.1</v>
      </c>
      <c r="I113" s="567">
        <v>1114.95</v>
      </c>
      <c r="J113" s="566">
        <v>1440</v>
      </c>
      <c r="K113" s="116" t="s">
        <v>472</v>
      </c>
      <c r="L113" s="56"/>
    </row>
    <row r="114" spans="1:12" ht="16.5" customHeight="1">
      <c r="A114" s="7" t="s">
        <v>430</v>
      </c>
      <c r="B114" s="181">
        <v>26</v>
      </c>
      <c r="C114" s="55" t="s">
        <v>147</v>
      </c>
      <c r="D114" s="296" t="s">
        <v>152</v>
      </c>
      <c r="E114" s="296" t="s">
        <v>713</v>
      </c>
      <c r="F114" s="565">
        <v>27.3</v>
      </c>
      <c r="G114" s="566">
        <v>57.2</v>
      </c>
      <c r="H114" s="565">
        <v>1.3</v>
      </c>
      <c r="I114" s="567">
        <v>9.5</v>
      </c>
      <c r="J114" s="566">
        <v>12.86</v>
      </c>
      <c r="K114" s="30" t="s">
        <v>472</v>
      </c>
      <c r="L114" s="56"/>
    </row>
    <row r="115" spans="1:12" ht="16.5" customHeight="1">
      <c r="A115" s="55" t="s">
        <v>433</v>
      </c>
      <c r="B115" s="181">
        <v>68</v>
      </c>
      <c r="C115" s="55" t="s">
        <v>304</v>
      </c>
      <c r="D115" s="296" t="s">
        <v>47</v>
      </c>
      <c r="E115" s="296" t="s">
        <v>643</v>
      </c>
      <c r="F115" s="565">
        <v>12</v>
      </c>
      <c r="G115" s="566">
        <v>64</v>
      </c>
      <c r="H115" s="565">
        <v>5.13</v>
      </c>
      <c r="I115" s="566">
        <v>20.75</v>
      </c>
      <c r="J115" s="566">
        <v>30.37</v>
      </c>
      <c r="K115" s="30" t="s">
        <v>482</v>
      </c>
      <c r="L115" s="56"/>
    </row>
    <row r="116" spans="1:12" s="17" customFormat="1" ht="30" customHeight="1">
      <c r="A116" s="297" t="s">
        <v>432</v>
      </c>
      <c r="B116" s="219">
        <v>90</v>
      </c>
      <c r="C116" s="298" t="s">
        <v>46</v>
      </c>
      <c r="D116" s="299" t="s">
        <v>149</v>
      </c>
      <c r="E116" s="299" t="s">
        <v>703</v>
      </c>
      <c r="F116" s="568">
        <v>15</v>
      </c>
      <c r="G116" s="568">
        <v>352.5</v>
      </c>
      <c r="H116" s="568">
        <v>242</v>
      </c>
      <c r="I116" s="568">
        <v>497.5</v>
      </c>
      <c r="J116" s="568">
        <v>1005</v>
      </c>
      <c r="K116" s="461" t="s">
        <v>714</v>
      </c>
      <c r="L116" s="220"/>
    </row>
    <row r="117" spans="1:10" ht="16.5" hidden="1">
      <c r="A117" s="56" t="s">
        <v>425</v>
      </c>
      <c r="H117" s="31"/>
      <c r="I117" s="58"/>
      <c r="J117" s="58"/>
    </row>
    <row r="118" spans="1:10" ht="16.5" hidden="1">
      <c r="A118" s="56" t="s">
        <v>408</v>
      </c>
      <c r="I118" s="58"/>
      <c r="J118" s="58"/>
    </row>
    <row r="119" spans="1:8" ht="16.5" hidden="1">
      <c r="A119" s="103" t="s">
        <v>409</v>
      </c>
      <c r="H119" s="58">
        <v>1500.61</v>
      </c>
    </row>
  </sheetData>
  <sheetProtection/>
  <mergeCells count="44">
    <mergeCell ref="A1:K2"/>
    <mergeCell ref="C43:H46"/>
    <mergeCell ref="C15:H18"/>
    <mergeCell ref="C29:H32"/>
    <mergeCell ref="C10:H10"/>
    <mergeCell ref="C11:H11"/>
    <mergeCell ref="C12:H12"/>
    <mergeCell ref="C13:H13"/>
    <mergeCell ref="C14:H14"/>
    <mergeCell ref="K15:K21"/>
    <mergeCell ref="K75:K78"/>
    <mergeCell ref="C91:H94"/>
    <mergeCell ref="C36:H39"/>
    <mergeCell ref="K63:K66"/>
    <mergeCell ref="K36:K42"/>
    <mergeCell ref="K55:K58"/>
    <mergeCell ref="C51:H54"/>
    <mergeCell ref="K59:K62"/>
    <mergeCell ref="K43:K46"/>
    <mergeCell ref="C67:H70"/>
    <mergeCell ref="C99:H102"/>
    <mergeCell ref="K99:K102"/>
    <mergeCell ref="C47:H50"/>
    <mergeCell ref="K47:K50"/>
    <mergeCell ref="C83:H86"/>
    <mergeCell ref="K83:K86"/>
    <mergeCell ref="C79:H82"/>
    <mergeCell ref="C75:H78"/>
    <mergeCell ref="C55:H58"/>
    <mergeCell ref="C63:H66"/>
    <mergeCell ref="C22:H25"/>
    <mergeCell ref="K22:K28"/>
    <mergeCell ref="K29:K35"/>
    <mergeCell ref="C71:H74"/>
    <mergeCell ref="K71:K74"/>
    <mergeCell ref="K51:K54"/>
    <mergeCell ref="C59:H62"/>
    <mergeCell ref="K67:K70"/>
    <mergeCell ref="C95:H98"/>
    <mergeCell ref="K95:K98"/>
    <mergeCell ref="K91:K94"/>
    <mergeCell ref="C87:H90"/>
    <mergeCell ref="K87:K90"/>
    <mergeCell ref="K79:K82"/>
  </mergeCells>
  <printOptions horizontalCentered="1"/>
  <pageMargins left="0.9055118110236221" right="0.5905511811023623" top="0.7874015748031497" bottom="0.7874015748031497" header="0.5118110236220472" footer="0.5118110236220472"/>
  <pageSetup horizontalDpi="600" verticalDpi="600" orientation="landscape" paperSize="9" r:id="rId1"/>
  <rowBreaks count="1" manualBreakCount="1">
    <brk id="10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6.50390625" style="56" customWidth="1"/>
    <col min="3" max="3" width="8.125" style="31" customWidth="1"/>
    <col min="4" max="4" width="7.625" style="31" customWidth="1"/>
    <col min="5" max="5" width="9.125" style="31" customWidth="1"/>
    <col min="6" max="6" width="9.625" style="57" customWidth="1"/>
    <col min="7" max="8" width="10.625" style="57" customWidth="1"/>
    <col min="9" max="10" width="12.125" style="57" customWidth="1"/>
    <col min="11" max="11" width="20.625" style="31" customWidth="1"/>
    <col min="12" max="12" width="9.00390625" style="31" customWidth="1"/>
    <col min="13" max="16384" width="9.00390625" style="1" customWidth="1"/>
  </cols>
  <sheetData>
    <row r="1" spans="1:12" s="2" customFormat="1" ht="57" customHeight="1">
      <c r="A1" s="207" t="s">
        <v>679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</row>
    <row r="2" spans="1:12" s="2" customFormat="1" ht="4.5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4.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 customHeight="1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2" ht="12.75" customHeight="1" hidden="1">
      <c r="A5" s="36"/>
      <c r="B5" s="462"/>
      <c r="C5" s="37"/>
      <c r="D5" s="87"/>
      <c r="E5" s="87"/>
      <c r="F5" s="338"/>
      <c r="G5" s="338"/>
      <c r="H5" s="338"/>
      <c r="I5" s="338"/>
      <c r="J5" s="338"/>
      <c r="K5" s="37"/>
      <c r="L5" s="56"/>
    </row>
    <row r="6" spans="1:12" ht="12.75" customHeight="1" hidden="1">
      <c r="A6" s="36"/>
      <c r="B6" s="462"/>
      <c r="C6" s="42"/>
      <c r="D6" s="90"/>
      <c r="E6" s="90"/>
      <c r="F6" s="338"/>
      <c r="G6" s="338"/>
      <c r="H6" s="338"/>
      <c r="I6" s="338"/>
      <c r="J6" s="338"/>
      <c r="K6" s="42"/>
      <c r="L6" s="56"/>
    </row>
    <row r="7" spans="1:12" ht="12.75" customHeight="1" hidden="1">
      <c r="A7" s="36"/>
      <c r="B7" s="462"/>
      <c r="C7" s="42"/>
      <c r="D7" s="90"/>
      <c r="E7" s="90"/>
      <c r="F7" s="338"/>
      <c r="G7" s="338"/>
      <c r="H7" s="338"/>
      <c r="I7" s="338"/>
      <c r="J7" s="338"/>
      <c r="K7" s="42"/>
      <c r="L7" s="56"/>
    </row>
    <row r="8" spans="1:12" ht="12.75" customHeight="1" hidden="1">
      <c r="A8" s="36"/>
      <c r="B8" s="462"/>
      <c r="C8" s="42"/>
      <c r="D8" s="90"/>
      <c r="E8" s="90"/>
      <c r="F8" s="338"/>
      <c r="G8" s="338"/>
      <c r="H8" s="338"/>
      <c r="I8" s="338"/>
      <c r="J8" s="338"/>
      <c r="K8" s="42"/>
      <c r="L8" s="56"/>
    </row>
    <row r="9" spans="1:12" ht="15" customHeight="1" hidden="1">
      <c r="A9" s="36"/>
      <c r="B9" s="462"/>
      <c r="C9" s="42"/>
      <c r="D9" s="90"/>
      <c r="E9" s="90"/>
      <c r="F9" s="45"/>
      <c r="G9" s="45"/>
      <c r="H9" s="338"/>
      <c r="I9" s="338"/>
      <c r="J9" s="338"/>
      <c r="K9" s="42"/>
      <c r="L9" s="56"/>
    </row>
    <row r="10" spans="1:12" ht="13.5" customHeight="1" hidden="1">
      <c r="A10" s="36"/>
      <c r="B10" s="462"/>
      <c r="C10" s="634"/>
      <c r="D10" s="633"/>
      <c r="E10" s="633"/>
      <c r="F10" s="633"/>
      <c r="G10" s="633"/>
      <c r="H10" s="633"/>
      <c r="I10" s="338"/>
      <c r="J10" s="338"/>
      <c r="K10" s="42"/>
      <c r="L10" s="56"/>
    </row>
    <row r="11" spans="1:12" ht="15" customHeight="1" hidden="1">
      <c r="A11" s="36"/>
      <c r="B11" s="462"/>
      <c r="C11" s="634"/>
      <c r="D11" s="633"/>
      <c r="E11" s="633"/>
      <c r="F11" s="633"/>
      <c r="G11" s="633"/>
      <c r="H11" s="633"/>
      <c r="I11" s="338"/>
      <c r="J11" s="338"/>
      <c r="K11" s="42"/>
      <c r="L11" s="56"/>
    </row>
    <row r="12" spans="1:12" ht="13.5" customHeight="1" hidden="1">
      <c r="A12" s="36"/>
      <c r="B12" s="462"/>
      <c r="C12" s="634"/>
      <c r="D12" s="633"/>
      <c r="E12" s="633"/>
      <c r="F12" s="633"/>
      <c r="G12" s="633"/>
      <c r="H12" s="633"/>
      <c r="I12" s="338"/>
      <c r="J12" s="338"/>
      <c r="K12" s="42"/>
      <c r="L12" s="56"/>
    </row>
    <row r="13" spans="1:12" ht="13.5" customHeight="1" hidden="1">
      <c r="A13" s="36"/>
      <c r="B13" s="462"/>
      <c r="C13" s="634"/>
      <c r="D13" s="633"/>
      <c r="E13" s="633"/>
      <c r="F13" s="633"/>
      <c r="G13" s="633"/>
      <c r="H13" s="633"/>
      <c r="I13" s="463"/>
      <c r="J13" s="463"/>
      <c r="K13" s="42"/>
      <c r="L13" s="56"/>
    </row>
    <row r="14" spans="1:12" ht="13.5" customHeight="1" hidden="1">
      <c r="A14" s="86"/>
      <c r="B14" s="462"/>
      <c r="C14" s="634"/>
      <c r="D14" s="633"/>
      <c r="E14" s="633"/>
      <c r="F14" s="633"/>
      <c r="G14" s="633"/>
      <c r="H14" s="633"/>
      <c r="I14" s="463"/>
      <c r="J14" s="463"/>
      <c r="K14" s="464"/>
      <c r="L14" s="56"/>
    </row>
    <row r="15" spans="1:12" ht="15" customHeight="1" hidden="1">
      <c r="A15" s="36"/>
      <c r="B15" s="462"/>
      <c r="C15" s="695"/>
      <c r="D15" s="688"/>
      <c r="E15" s="688"/>
      <c r="F15" s="688"/>
      <c r="G15" s="688"/>
      <c r="H15" s="688"/>
      <c r="I15" s="463"/>
      <c r="J15" s="463"/>
      <c r="K15" s="696"/>
      <c r="L15" s="56"/>
    </row>
    <row r="16" spans="1:12" ht="18" customHeight="1" hidden="1">
      <c r="A16" s="48"/>
      <c r="C16" s="466"/>
      <c r="D16" s="466"/>
      <c r="E16" s="466"/>
      <c r="F16" s="466"/>
      <c r="G16" s="466"/>
      <c r="H16" s="466"/>
      <c r="I16" s="463"/>
      <c r="J16" s="463"/>
      <c r="K16" s="611"/>
      <c r="L16" s="56"/>
    </row>
    <row r="17" spans="1:12" ht="15" customHeight="1" hidden="1">
      <c r="A17" s="48"/>
      <c r="C17" s="339"/>
      <c r="D17" s="339"/>
      <c r="E17" s="339"/>
      <c r="F17" s="339"/>
      <c r="G17" s="339"/>
      <c r="H17" s="243"/>
      <c r="I17" s="463"/>
      <c r="J17" s="463"/>
      <c r="K17" s="697"/>
      <c r="L17" s="56"/>
    </row>
    <row r="18" spans="1:12" ht="15" customHeight="1" hidden="1">
      <c r="A18" s="36"/>
      <c r="B18" s="462"/>
      <c r="C18" s="695"/>
      <c r="D18" s="688"/>
      <c r="E18" s="688"/>
      <c r="F18" s="688"/>
      <c r="G18" s="688"/>
      <c r="H18" s="688"/>
      <c r="I18" s="463"/>
      <c r="J18" s="463"/>
      <c r="K18" s="696"/>
      <c r="L18" s="56"/>
    </row>
    <row r="19" spans="1:12" ht="18" customHeight="1" hidden="1">
      <c r="A19" s="48"/>
      <c r="C19" s="466"/>
      <c r="D19" s="466"/>
      <c r="E19" s="466"/>
      <c r="F19" s="466"/>
      <c r="G19" s="466"/>
      <c r="H19" s="466"/>
      <c r="I19" s="338"/>
      <c r="J19" s="338"/>
      <c r="K19" s="697"/>
      <c r="L19" s="56"/>
    </row>
    <row r="20" spans="1:12" ht="15" customHeight="1" hidden="1">
      <c r="A20" s="36"/>
      <c r="B20" s="462"/>
      <c r="C20" s="695"/>
      <c r="D20" s="688"/>
      <c r="E20" s="688"/>
      <c r="F20" s="688"/>
      <c r="G20" s="688"/>
      <c r="H20" s="688"/>
      <c r="I20" s="463"/>
      <c r="J20" s="463"/>
      <c r="K20" s="696"/>
      <c r="L20" s="56"/>
    </row>
    <row r="21" spans="1:12" ht="18" customHeight="1" hidden="1">
      <c r="A21" s="48"/>
      <c r="C21" s="466"/>
      <c r="D21" s="466"/>
      <c r="E21" s="466"/>
      <c r="F21" s="466"/>
      <c r="G21" s="466"/>
      <c r="H21" s="466"/>
      <c r="I21" s="338"/>
      <c r="J21" s="338"/>
      <c r="K21" s="697"/>
      <c r="L21" s="56"/>
    </row>
    <row r="22" spans="1:12" ht="18" customHeight="1" hidden="1">
      <c r="A22" s="36"/>
      <c r="B22" s="462"/>
      <c r="C22" s="695"/>
      <c r="D22" s="688"/>
      <c r="E22" s="688"/>
      <c r="F22" s="688"/>
      <c r="G22" s="688"/>
      <c r="H22" s="688"/>
      <c r="I22" s="463"/>
      <c r="J22" s="463"/>
      <c r="K22" s="696"/>
      <c r="L22" s="56"/>
    </row>
    <row r="23" spans="1:12" ht="18" customHeight="1" hidden="1">
      <c r="A23" s="48"/>
      <c r="C23" s="466"/>
      <c r="D23" s="466"/>
      <c r="E23" s="466"/>
      <c r="F23" s="466"/>
      <c r="G23" s="466"/>
      <c r="H23" s="466"/>
      <c r="I23" s="338"/>
      <c r="J23" s="338"/>
      <c r="K23" s="697"/>
      <c r="L23" s="56"/>
    </row>
    <row r="24" spans="1:12" ht="15" customHeight="1" hidden="1">
      <c r="A24" s="36"/>
      <c r="B24" s="462"/>
      <c r="C24" s="695"/>
      <c r="D24" s="688"/>
      <c r="E24" s="688"/>
      <c r="F24" s="688"/>
      <c r="G24" s="688"/>
      <c r="H24" s="688"/>
      <c r="I24" s="467"/>
      <c r="J24" s="467"/>
      <c r="K24" s="696"/>
      <c r="L24" s="56"/>
    </row>
    <row r="25" spans="1:12" ht="18" customHeight="1" hidden="1">
      <c r="A25" s="48"/>
      <c r="C25" s="466"/>
      <c r="D25" s="466"/>
      <c r="E25" s="466"/>
      <c r="F25" s="466"/>
      <c r="G25" s="466"/>
      <c r="H25" s="466"/>
      <c r="I25" s="243"/>
      <c r="J25" s="243"/>
      <c r="K25" s="697"/>
      <c r="L25" s="56"/>
    </row>
    <row r="26" spans="1:12" ht="15" customHeight="1" hidden="1">
      <c r="A26" s="36"/>
      <c r="B26" s="462"/>
      <c r="C26" s="695"/>
      <c r="D26" s="688"/>
      <c r="E26" s="688"/>
      <c r="F26" s="688"/>
      <c r="G26" s="688"/>
      <c r="H26" s="688"/>
      <c r="I26" s="468"/>
      <c r="J26" s="468"/>
      <c r="K26" s="696"/>
      <c r="L26" s="56"/>
    </row>
    <row r="27" spans="1:12" ht="18.75" customHeight="1" hidden="1">
      <c r="A27" s="36"/>
      <c r="B27" s="462"/>
      <c r="C27" s="465"/>
      <c r="D27" s="466"/>
      <c r="E27" s="466"/>
      <c r="F27" s="466"/>
      <c r="G27" s="466"/>
      <c r="H27" s="466"/>
      <c r="I27" s="469"/>
      <c r="J27" s="469"/>
      <c r="K27" s="697"/>
      <c r="L27" s="56"/>
    </row>
    <row r="28" spans="1:12" ht="15" customHeight="1" hidden="1">
      <c r="A28" s="36"/>
      <c r="B28" s="462"/>
      <c r="C28" s="695"/>
      <c r="D28" s="688"/>
      <c r="E28" s="688"/>
      <c r="F28" s="688"/>
      <c r="G28" s="688"/>
      <c r="H28" s="688"/>
      <c r="I28" s="468"/>
      <c r="J28" s="468"/>
      <c r="K28" s="696"/>
      <c r="L28" s="56"/>
    </row>
    <row r="29" spans="1:12" ht="18.75" customHeight="1" hidden="1">
      <c r="A29" s="36"/>
      <c r="B29" s="462"/>
      <c r="C29" s="465"/>
      <c r="D29" s="466"/>
      <c r="E29" s="466"/>
      <c r="F29" s="466"/>
      <c r="G29" s="466"/>
      <c r="H29" s="466"/>
      <c r="I29" s="468"/>
      <c r="J29" s="468"/>
      <c r="K29" s="697"/>
      <c r="L29" s="56"/>
    </row>
    <row r="30" spans="1:12" ht="18.75" customHeight="1" hidden="1">
      <c r="A30" s="36"/>
      <c r="B30" s="462"/>
      <c r="C30" s="695"/>
      <c r="D30" s="688"/>
      <c r="E30" s="688"/>
      <c r="F30" s="688"/>
      <c r="G30" s="688"/>
      <c r="H30" s="688"/>
      <c r="I30" s="468"/>
      <c r="J30" s="468"/>
      <c r="K30" s="693"/>
      <c r="L30" s="56"/>
    </row>
    <row r="31" spans="1:12" ht="12" customHeight="1" hidden="1">
      <c r="A31" s="36"/>
      <c r="B31" s="462"/>
      <c r="C31" s="465"/>
      <c r="D31" s="466"/>
      <c r="E31" s="466"/>
      <c r="F31" s="466"/>
      <c r="G31" s="466"/>
      <c r="H31" s="466"/>
      <c r="I31" s="468"/>
      <c r="J31" s="468"/>
      <c r="K31" s="694"/>
      <c r="L31" s="56"/>
    </row>
    <row r="32" spans="1:12" ht="18.75" customHeight="1" hidden="1">
      <c r="A32" s="125"/>
      <c r="B32" s="470"/>
      <c r="C32" s="695"/>
      <c r="D32" s="688"/>
      <c r="E32" s="688"/>
      <c r="F32" s="688"/>
      <c r="G32" s="688"/>
      <c r="H32" s="688"/>
      <c r="I32" s="471"/>
      <c r="J32" s="471"/>
      <c r="K32" s="693"/>
      <c r="L32" s="56"/>
    </row>
    <row r="33" spans="1:12" ht="12" customHeight="1" hidden="1">
      <c r="A33" s="125"/>
      <c r="B33" s="470"/>
      <c r="C33" s="465"/>
      <c r="D33" s="466"/>
      <c r="E33" s="466"/>
      <c r="F33" s="466"/>
      <c r="G33" s="466"/>
      <c r="H33" s="466"/>
      <c r="I33" s="472"/>
      <c r="J33" s="472"/>
      <c r="K33" s="694"/>
      <c r="L33" s="56"/>
    </row>
    <row r="34" spans="1:11" ht="18.75" customHeight="1" hidden="1">
      <c r="A34" s="162" t="s">
        <v>615</v>
      </c>
      <c r="B34" s="15" t="s">
        <v>61</v>
      </c>
      <c r="C34" s="690" t="s">
        <v>61</v>
      </c>
      <c r="D34" s="614"/>
      <c r="E34" s="614"/>
      <c r="F34" s="614"/>
      <c r="G34" s="614"/>
      <c r="H34" s="615"/>
      <c r="I34" s="473">
        <v>0</v>
      </c>
      <c r="J34" s="473">
        <v>0</v>
      </c>
      <c r="K34" s="75" t="s">
        <v>61</v>
      </c>
    </row>
    <row r="35" spans="1:11" ht="18.75" customHeight="1" hidden="1">
      <c r="A35" s="162" t="s">
        <v>613</v>
      </c>
      <c r="B35" s="15" t="s">
        <v>61</v>
      </c>
      <c r="C35" s="690" t="s">
        <v>61</v>
      </c>
      <c r="D35" s="614"/>
      <c r="E35" s="614"/>
      <c r="F35" s="614"/>
      <c r="G35" s="614"/>
      <c r="H35" s="615"/>
      <c r="I35" s="473">
        <v>0</v>
      </c>
      <c r="J35" s="473">
        <v>0</v>
      </c>
      <c r="K35" s="75" t="s">
        <v>61</v>
      </c>
    </row>
    <row r="36" spans="1:11" ht="18" customHeight="1" hidden="1">
      <c r="A36" s="162" t="s">
        <v>596</v>
      </c>
      <c r="B36" s="15" t="s">
        <v>61</v>
      </c>
      <c r="C36" s="690" t="s">
        <v>61</v>
      </c>
      <c r="D36" s="614"/>
      <c r="E36" s="614"/>
      <c r="F36" s="614"/>
      <c r="G36" s="614"/>
      <c r="H36" s="615"/>
      <c r="I36" s="473">
        <v>0</v>
      </c>
      <c r="J36" s="473">
        <v>0</v>
      </c>
      <c r="K36" s="75" t="s">
        <v>61</v>
      </c>
    </row>
    <row r="37" spans="1:11" ht="18.75" customHeight="1" hidden="1">
      <c r="A37" s="162" t="s">
        <v>597</v>
      </c>
      <c r="B37" s="15" t="s">
        <v>61</v>
      </c>
      <c r="C37" s="690" t="s">
        <v>61</v>
      </c>
      <c r="D37" s="614"/>
      <c r="E37" s="614"/>
      <c r="F37" s="614"/>
      <c r="G37" s="614"/>
      <c r="H37" s="615"/>
      <c r="I37" s="473">
        <v>0</v>
      </c>
      <c r="J37" s="473">
        <v>0</v>
      </c>
      <c r="K37" s="75" t="s">
        <v>61</v>
      </c>
    </row>
    <row r="38" spans="1:11" ht="18.75" customHeight="1" hidden="1">
      <c r="A38" s="162" t="s">
        <v>650</v>
      </c>
      <c r="B38" s="200">
        <v>1</v>
      </c>
      <c r="C38" s="686" t="s">
        <v>627</v>
      </c>
      <c r="D38" s="687"/>
      <c r="E38" s="687"/>
      <c r="F38" s="687"/>
      <c r="G38" s="687"/>
      <c r="H38" s="688"/>
      <c r="I38" s="191">
        <v>5085</v>
      </c>
      <c r="J38" s="191">
        <v>5139</v>
      </c>
      <c r="K38" s="173" t="s">
        <v>627</v>
      </c>
    </row>
    <row r="39" spans="1:11" ht="18.75" customHeight="1">
      <c r="A39" s="162" t="s">
        <v>637</v>
      </c>
      <c r="B39" s="200">
        <v>1</v>
      </c>
      <c r="C39" s="686" t="s">
        <v>627</v>
      </c>
      <c r="D39" s="687"/>
      <c r="E39" s="687"/>
      <c r="F39" s="687"/>
      <c r="G39" s="687"/>
      <c r="H39" s="688"/>
      <c r="I39" s="191">
        <v>5085</v>
      </c>
      <c r="J39" s="191">
        <v>5139</v>
      </c>
      <c r="K39" s="173" t="s">
        <v>627</v>
      </c>
    </row>
    <row r="40" spans="1:11" ht="18.75" customHeight="1">
      <c r="A40" s="162" t="s">
        <v>649</v>
      </c>
      <c r="B40" s="200">
        <v>1</v>
      </c>
      <c r="C40" s="686" t="s">
        <v>627</v>
      </c>
      <c r="D40" s="687"/>
      <c r="E40" s="687"/>
      <c r="F40" s="687"/>
      <c r="G40" s="687"/>
      <c r="H40" s="688"/>
      <c r="I40" s="191">
        <v>5085</v>
      </c>
      <c r="J40" s="191">
        <v>5139</v>
      </c>
      <c r="K40" s="173" t="s">
        <v>627</v>
      </c>
    </row>
    <row r="41" spans="1:11" ht="18.75" customHeight="1">
      <c r="A41" s="162" t="s">
        <v>699</v>
      </c>
      <c r="B41" s="200">
        <v>1</v>
      </c>
      <c r="C41" s="686" t="s">
        <v>627</v>
      </c>
      <c r="D41" s="687"/>
      <c r="E41" s="687"/>
      <c r="F41" s="687"/>
      <c r="G41" s="687"/>
      <c r="H41" s="688"/>
      <c r="I41" s="318">
        <v>5085</v>
      </c>
      <c r="J41" s="318">
        <v>5139</v>
      </c>
      <c r="K41" s="173" t="s">
        <v>627</v>
      </c>
    </row>
    <row r="42" spans="1:11" ht="18.75" customHeight="1">
      <c r="A42" s="162" t="s">
        <v>705</v>
      </c>
      <c r="B42" s="200">
        <v>1</v>
      </c>
      <c r="C42" s="686" t="s">
        <v>627</v>
      </c>
      <c r="D42" s="687"/>
      <c r="E42" s="687"/>
      <c r="F42" s="687"/>
      <c r="G42" s="687"/>
      <c r="H42" s="688"/>
      <c r="I42" s="318">
        <v>5086.51</v>
      </c>
      <c r="J42" s="318">
        <v>5139.2</v>
      </c>
      <c r="K42" s="173" t="s">
        <v>627</v>
      </c>
    </row>
    <row r="43" spans="1:11" ht="18.75" customHeight="1">
      <c r="A43" s="162" t="s">
        <v>734</v>
      </c>
      <c r="B43" s="200">
        <v>1</v>
      </c>
      <c r="C43" s="686" t="s">
        <v>627</v>
      </c>
      <c r="D43" s="687"/>
      <c r="E43" s="687"/>
      <c r="F43" s="687"/>
      <c r="G43" s="687"/>
      <c r="H43" s="688"/>
      <c r="I43" s="318">
        <f>SUM(I45:I46)</f>
        <v>5086.51</v>
      </c>
      <c r="J43" s="318">
        <f>SUM(J45:J46)</f>
        <v>5139.2</v>
      </c>
      <c r="K43" s="173" t="s">
        <v>627</v>
      </c>
    </row>
    <row r="44" spans="1:11" ht="12" customHeight="1">
      <c r="A44" s="36"/>
      <c r="B44" s="453"/>
      <c r="C44" s="474"/>
      <c r="D44" s="475"/>
      <c r="E44" s="475"/>
      <c r="F44" s="475"/>
      <c r="G44" s="475"/>
      <c r="H44" s="466"/>
      <c r="I44" s="189"/>
      <c r="J44" s="190"/>
      <c r="K44" s="476"/>
    </row>
    <row r="45" spans="1:11" ht="15.75" customHeight="1">
      <c r="A45" s="11" t="s">
        <v>626</v>
      </c>
      <c r="B45" s="181">
        <v>104</v>
      </c>
      <c r="C45" s="661" t="s">
        <v>663</v>
      </c>
      <c r="D45" s="691" t="s">
        <v>662</v>
      </c>
      <c r="E45" s="30" t="s">
        <v>109</v>
      </c>
      <c r="F45" s="566">
        <v>75</v>
      </c>
      <c r="G45" s="566">
        <v>1521</v>
      </c>
      <c r="H45" s="565">
        <v>204.66</v>
      </c>
      <c r="I45" s="191">
        <v>5086.51</v>
      </c>
      <c r="J45" s="569">
        <v>5139.2</v>
      </c>
      <c r="K45" s="30" t="s">
        <v>628</v>
      </c>
    </row>
    <row r="46" spans="1:11" ht="32.25" customHeight="1">
      <c r="A46" s="477"/>
      <c r="B46" s="478"/>
      <c r="C46" s="689"/>
      <c r="D46" s="692"/>
      <c r="E46" s="479"/>
      <c r="F46" s="480"/>
      <c r="G46" s="480"/>
      <c r="H46" s="481"/>
      <c r="I46" s="192"/>
      <c r="J46" s="193"/>
      <c r="K46" s="352"/>
    </row>
    <row r="47" spans="1:10" ht="15" customHeight="1" hidden="1">
      <c r="A47" s="56" t="s">
        <v>381</v>
      </c>
      <c r="I47" s="58"/>
      <c r="J47" s="58"/>
    </row>
    <row r="48" spans="1:8" ht="16.5">
      <c r="A48" s="48"/>
      <c r="H48" s="482"/>
    </row>
  </sheetData>
  <sheetProtection/>
  <mergeCells count="35">
    <mergeCell ref="C41:H41"/>
    <mergeCell ref="C10:H10"/>
    <mergeCell ref="C11:H11"/>
    <mergeCell ref="C12:H12"/>
    <mergeCell ref="C13:H13"/>
    <mergeCell ref="C14:H14"/>
    <mergeCell ref="C15:H15"/>
    <mergeCell ref="C30:H30"/>
    <mergeCell ref="C40:H40"/>
    <mergeCell ref="K15:K17"/>
    <mergeCell ref="C18:H18"/>
    <mergeCell ref="K18:K19"/>
    <mergeCell ref="C20:H20"/>
    <mergeCell ref="K20:K21"/>
    <mergeCell ref="C22:H22"/>
    <mergeCell ref="K22:K23"/>
    <mergeCell ref="K30:K31"/>
    <mergeCell ref="C32:H32"/>
    <mergeCell ref="K32:K33"/>
    <mergeCell ref="C24:H24"/>
    <mergeCell ref="K24:K25"/>
    <mergeCell ref="C26:H26"/>
    <mergeCell ref="K26:K27"/>
    <mergeCell ref="C28:H28"/>
    <mergeCell ref="K28:K29"/>
    <mergeCell ref="C42:H42"/>
    <mergeCell ref="C43:H43"/>
    <mergeCell ref="C45:C46"/>
    <mergeCell ref="C34:H34"/>
    <mergeCell ref="C35:H35"/>
    <mergeCell ref="C36:H36"/>
    <mergeCell ref="C37:H37"/>
    <mergeCell ref="C38:H38"/>
    <mergeCell ref="C39:H39"/>
    <mergeCell ref="D45:D46"/>
  </mergeCells>
  <printOptions/>
  <pageMargins left="0.9055118110236221" right="0.5905511811023623" top="0.5905511811023623" bottom="0.787401574803149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6.50390625" style="56" customWidth="1"/>
    <col min="3" max="3" width="8.125" style="31" customWidth="1"/>
    <col min="4" max="4" width="7.625" style="31" customWidth="1"/>
    <col min="5" max="5" width="9.125" style="31" customWidth="1"/>
    <col min="6" max="6" width="9.625" style="57" customWidth="1"/>
    <col min="7" max="8" width="10.625" style="57" customWidth="1"/>
    <col min="9" max="9" width="12.25390625" style="57" customWidth="1"/>
    <col min="10" max="10" width="12.125" style="57" customWidth="1"/>
    <col min="11" max="11" width="20.625" style="31" customWidth="1"/>
    <col min="12" max="12" width="9.00390625" style="31" customWidth="1"/>
    <col min="13" max="16384" width="9.00390625" style="1" customWidth="1"/>
  </cols>
  <sheetData>
    <row r="1" spans="1:12" s="2" customFormat="1" ht="24" customHeight="1">
      <c r="A1" s="208" t="s">
        <v>680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</row>
    <row r="2" spans="1:12" s="2" customFormat="1" ht="4.5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5.2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 customHeight="1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2.75" customHeight="1" hidden="1">
      <c r="A5" s="36" t="s">
        <v>76</v>
      </c>
      <c r="B5" s="15">
        <v>3</v>
      </c>
      <c r="C5" s="37" t="s">
        <v>92</v>
      </c>
      <c r="D5" s="88"/>
      <c r="E5" s="88"/>
      <c r="F5" s="39">
        <v>191</v>
      </c>
      <c r="G5" s="39">
        <v>2205.4</v>
      </c>
      <c r="H5" s="39">
        <v>2001.29</v>
      </c>
      <c r="I5" s="39">
        <v>626.59</v>
      </c>
      <c r="J5" s="39">
        <v>740.89</v>
      </c>
      <c r="K5" s="38" t="s">
        <v>92</v>
      </c>
    </row>
    <row r="6" spans="1:11" ht="12.75" customHeight="1" hidden="1">
      <c r="A6" s="36" t="s">
        <v>78</v>
      </c>
      <c r="B6" s="15">
        <v>3</v>
      </c>
      <c r="C6" s="42" t="s">
        <v>92</v>
      </c>
      <c r="D6" s="28"/>
      <c r="E6" s="28"/>
      <c r="F6" s="39">
        <v>191</v>
      </c>
      <c r="G6" s="39">
        <v>2205.4</v>
      </c>
      <c r="H6" s="39">
        <v>2001.29</v>
      </c>
      <c r="I6" s="39">
        <v>666.6</v>
      </c>
      <c r="J6" s="39">
        <v>740.89</v>
      </c>
      <c r="K6" s="43" t="s">
        <v>92</v>
      </c>
    </row>
    <row r="7" spans="1:11" ht="12.75" customHeight="1" hidden="1">
      <c r="A7" s="36" t="s">
        <v>7</v>
      </c>
      <c r="B7" s="15">
        <v>3</v>
      </c>
      <c r="C7" s="42" t="s">
        <v>92</v>
      </c>
      <c r="D7" s="28"/>
      <c r="E7" s="28"/>
      <c r="F7" s="39">
        <v>191</v>
      </c>
      <c r="G7" s="39">
        <v>2205.4</v>
      </c>
      <c r="H7" s="39">
        <v>2001.29</v>
      </c>
      <c r="I7" s="39">
        <v>666.6</v>
      </c>
      <c r="J7" s="39">
        <v>740.89</v>
      </c>
      <c r="K7" s="43" t="s">
        <v>92</v>
      </c>
    </row>
    <row r="8" spans="1:11" ht="12.75" customHeight="1" hidden="1">
      <c r="A8" s="36" t="s">
        <v>8</v>
      </c>
      <c r="B8" s="15">
        <v>3</v>
      </c>
      <c r="C8" s="42" t="s">
        <v>92</v>
      </c>
      <c r="D8" s="28"/>
      <c r="E8" s="28"/>
      <c r="F8" s="39">
        <v>191</v>
      </c>
      <c r="G8" s="39">
        <v>2205.4</v>
      </c>
      <c r="H8" s="39">
        <v>2001.29</v>
      </c>
      <c r="I8" s="39">
        <v>615.85</v>
      </c>
      <c r="J8" s="39">
        <v>740.89</v>
      </c>
      <c r="K8" s="43" t="s">
        <v>92</v>
      </c>
    </row>
    <row r="9" spans="1:11" ht="15" customHeight="1" hidden="1">
      <c r="A9" s="36" t="s">
        <v>9</v>
      </c>
      <c r="B9" s="15">
        <v>3</v>
      </c>
      <c r="C9" s="43" t="s">
        <v>121</v>
      </c>
      <c r="D9" s="90"/>
      <c r="E9" s="90"/>
      <c r="F9" s="45"/>
      <c r="G9" s="46"/>
      <c r="H9" s="39">
        <v>2001.29</v>
      </c>
      <c r="I9" s="39">
        <v>611.79</v>
      </c>
      <c r="J9" s="39">
        <v>740.89</v>
      </c>
      <c r="K9" s="43" t="s">
        <v>92</v>
      </c>
    </row>
    <row r="10" spans="1:11" ht="13.5" customHeight="1" hidden="1">
      <c r="A10" s="36" t="s">
        <v>10</v>
      </c>
      <c r="B10" s="15">
        <v>3</v>
      </c>
      <c r="C10" s="632" t="s">
        <v>276</v>
      </c>
      <c r="D10" s="618"/>
      <c r="E10" s="618"/>
      <c r="F10" s="618"/>
      <c r="G10" s="618"/>
      <c r="H10" s="619"/>
      <c r="I10" s="39">
        <v>61179</v>
      </c>
      <c r="J10" s="39">
        <v>74089</v>
      </c>
      <c r="K10" s="43" t="s">
        <v>92</v>
      </c>
    </row>
    <row r="11" spans="1:11" ht="15" customHeight="1" hidden="1">
      <c r="A11" s="36" t="s">
        <v>11</v>
      </c>
      <c r="B11" s="15">
        <v>3</v>
      </c>
      <c r="C11" s="632" t="s">
        <v>276</v>
      </c>
      <c r="D11" s="618"/>
      <c r="E11" s="618"/>
      <c r="F11" s="618"/>
      <c r="G11" s="618"/>
      <c r="H11" s="619"/>
      <c r="I11" s="39">
        <v>611.79</v>
      </c>
      <c r="J11" s="39">
        <v>740.89</v>
      </c>
      <c r="K11" s="43" t="s">
        <v>92</v>
      </c>
    </row>
    <row r="12" spans="1:11" ht="13.5" customHeight="1" hidden="1">
      <c r="A12" s="36" t="s">
        <v>71</v>
      </c>
      <c r="B12" s="15">
        <v>3</v>
      </c>
      <c r="C12" s="632" t="s">
        <v>276</v>
      </c>
      <c r="D12" s="618"/>
      <c r="E12" s="618"/>
      <c r="F12" s="618"/>
      <c r="G12" s="618"/>
      <c r="H12" s="619"/>
      <c r="I12" s="39">
        <v>64429</v>
      </c>
      <c r="J12" s="39">
        <v>74089</v>
      </c>
      <c r="K12" s="43" t="s">
        <v>92</v>
      </c>
    </row>
    <row r="13" spans="1:11" ht="13.5" customHeight="1" hidden="1">
      <c r="A13" s="36" t="s">
        <v>72</v>
      </c>
      <c r="B13" s="15">
        <v>3</v>
      </c>
      <c r="C13" s="632" t="s">
        <v>276</v>
      </c>
      <c r="D13" s="618"/>
      <c r="E13" s="618"/>
      <c r="F13" s="618"/>
      <c r="G13" s="618"/>
      <c r="H13" s="619"/>
      <c r="I13" s="47">
        <v>64429</v>
      </c>
      <c r="J13" s="47">
        <v>74089</v>
      </c>
      <c r="K13" s="43" t="s">
        <v>92</v>
      </c>
    </row>
    <row r="14" spans="1:11" ht="13.5" customHeight="1" hidden="1">
      <c r="A14" s="86" t="s">
        <v>103</v>
      </c>
      <c r="B14" s="15">
        <v>4</v>
      </c>
      <c r="C14" s="632" t="s">
        <v>277</v>
      </c>
      <c r="D14" s="618"/>
      <c r="E14" s="618"/>
      <c r="F14" s="618"/>
      <c r="G14" s="618"/>
      <c r="H14" s="619"/>
      <c r="I14" s="47">
        <v>64613</v>
      </c>
      <c r="J14" s="47">
        <v>74180</v>
      </c>
      <c r="K14" s="483" t="s">
        <v>106</v>
      </c>
    </row>
    <row r="15" spans="1:11" ht="15" customHeight="1" hidden="1">
      <c r="A15" s="36" t="s">
        <v>350</v>
      </c>
      <c r="B15" s="15">
        <v>4</v>
      </c>
      <c r="C15" s="686" t="s">
        <v>220</v>
      </c>
      <c r="D15" s="687"/>
      <c r="E15" s="687"/>
      <c r="F15" s="687"/>
      <c r="G15" s="687"/>
      <c r="H15" s="698"/>
      <c r="I15" s="47">
        <v>62330.5</v>
      </c>
      <c r="J15" s="47">
        <v>74272</v>
      </c>
      <c r="K15" s="636" t="s">
        <v>221</v>
      </c>
    </row>
    <row r="16" spans="1:11" ht="18" customHeight="1" hidden="1">
      <c r="A16" s="48"/>
      <c r="B16" s="49"/>
      <c r="C16" s="427"/>
      <c r="D16" s="475"/>
      <c r="E16" s="475"/>
      <c r="F16" s="475"/>
      <c r="G16" s="475"/>
      <c r="H16" s="484"/>
      <c r="I16" s="47"/>
      <c r="J16" s="47"/>
      <c r="K16" s="610"/>
    </row>
    <row r="17" spans="1:11" ht="15" customHeight="1" hidden="1">
      <c r="A17" s="48"/>
      <c r="B17" s="49"/>
      <c r="C17" s="154"/>
      <c r="D17" s="339"/>
      <c r="E17" s="339"/>
      <c r="F17" s="339"/>
      <c r="G17" s="339"/>
      <c r="H17" s="340"/>
      <c r="I17" s="47"/>
      <c r="J17" s="47"/>
      <c r="K17" s="650"/>
    </row>
    <row r="18" spans="1:11" ht="15" customHeight="1" hidden="1">
      <c r="A18" s="36" t="s">
        <v>357</v>
      </c>
      <c r="B18" s="15">
        <v>3</v>
      </c>
      <c r="C18" s="686" t="s">
        <v>305</v>
      </c>
      <c r="D18" s="687"/>
      <c r="E18" s="687"/>
      <c r="F18" s="687"/>
      <c r="G18" s="687"/>
      <c r="H18" s="698"/>
      <c r="I18" s="47">
        <v>62330.5</v>
      </c>
      <c r="J18" s="47">
        <v>74272</v>
      </c>
      <c r="K18" s="636" t="s">
        <v>305</v>
      </c>
    </row>
    <row r="19" spans="1:11" ht="18" customHeight="1" hidden="1">
      <c r="A19" s="48"/>
      <c r="B19" s="49"/>
      <c r="C19" s="427"/>
      <c r="D19" s="475"/>
      <c r="E19" s="475"/>
      <c r="F19" s="475"/>
      <c r="G19" s="475"/>
      <c r="H19" s="484"/>
      <c r="I19" s="39"/>
      <c r="J19" s="39"/>
      <c r="K19" s="650"/>
    </row>
    <row r="20" spans="1:11" ht="15" customHeight="1" hidden="1">
      <c r="A20" s="36" t="s">
        <v>358</v>
      </c>
      <c r="B20" s="15">
        <v>3</v>
      </c>
      <c r="C20" s="686" t="s">
        <v>305</v>
      </c>
      <c r="D20" s="687"/>
      <c r="E20" s="687"/>
      <c r="F20" s="687"/>
      <c r="G20" s="687"/>
      <c r="H20" s="698"/>
      <c r="I20" s="47">
        <v>63528</v>
      </c>
      <c r="J20" s="47">
        <v>73755</v>
      </c>
      <c r="K20" s="636" t="s">
        <v>305</v>
      </c>
    </row>
    <row r="21" spans="1:11" ht="18" customHeight="1" hidden="1">
      <c r="A21" s="48"/>
      <c r="B21" s="49"/>
      <c r="C21" s="427"/>
      <c r="D21" s="475"/>
      <c r="E21" s="475"/>
      <c r="F21" s="475"/>
      <c r="G21" s="475"/>
      <c r="H21" s="484"/>
      <c r="I21" s="39"/>
      <c r="J21" s="39"/>
      <c r="K21" s="650"/>
    </row>
    <row r="22" spans="1:11" ht="18" customHeight="1" hidden="1">
      <c r="A22" s="36" t="s">
        <v>359</v>
      </c>
      <c r="B22" s="15">
        <v>3</v>
      </c>
      <c r="C22" s="686" t="s">
        <v>305</v>
      </c>
      <c r="D22" s="687"/>
      <c r="E22" s="687"/>
      <c r="F22" s="687"/>
      <c r="G22" s="687"/>
      <c r="H22" s="698"/>
      <c r="I22" s="47">
        <v>67031</v>
      </c>
      <c r="J22" s="47">
        <v>73755</v>
      </c>
      <c r="K22" s="636" t="s">
        <v>305</v>
      </c>
    </row>
    <row r="23" spans="1:11" ht="18" customHeight="1" hidden="1">
      <c r="A23" s="48"/>
      <c r="B23" s="49"/>
      <c r="C23" s="427"/>
      <c r="D23" s="475"/>
      <c r="E23" s="475"/>
      <c r="F23" s="475"/>
      <c r="G23" s="475"/>
      <c r="H23" s="484"/>
      <c r="I23" s="39"/>
      <c r="J23" s="39"/>
      <c r="K23" s="650"/>
    </row>
    <row r="24" spans="1:11" ht="15" customHeight="1" hidden="1">
      <c r="A24" s="36" t="s">
        <v>360</v>
      </c>
      <c r="B24" s="15">
        <v>3</v>
      </c>
      <c r="C24" s="686" t="s">
        <v>305</v>
      </c>
      <c r="D24" s="687"/>
      <c r="E24" s="687"/>
      <c r="F24" s="687"/>
      <c r="G24" s="687"/>
      <c r="H24" s="698"/>
      <c r="I24" s="308">
        <v>67031</v>
      </c>
      <c r="J24" s="308">
        <v>73755</v>
      </c>
      <c r="K24" s="636" t="s">
        <v>305</v>
      </c>
    </row>
    <row r="25" spans="1:11" ht="18" customHeight="1" hidden="1">
      <c r="A25" s="48"/>
      <c r="B25" s="49"/>
      <c r="C25" s="427"/>
      <c r="D25" s="475"/>
      <c r="E25" s="475"/>
      <c r="F25" s="475"/>
      <c r="G25" s="475"/>
      <c r="H25" s="484"/>
      <c r="I25" s="53"/>
      <c r="J25" s="53"/>
      <c r="K25" s="650"/>
    </row>
    <row r="26" spans="1:11" ht="15" customHeight="1" hidden="1">
      <c r="A26" s="36" t="s">
        <v>383</v>
      </c>
      <c r="B26" s="15">
        <v>3</v>
      </c>
      <c r="C26" s="686" t="s">
        <v>459</v>
      </c>
      <c r="D26" s="687"/>
      <c r="E26" s="687"/>
      <c r="F26" s="687"/>
      <c r="G26" s="687"/>
      <c r="H26" s="698"/>
      <c r="I26" s="315">
        <v>62409</v>
      </c>
      <c r="J26" s="315">
        <v>73755</v>
      </c>
      <c r="K26" s="636" t="s">
        <v>459</v>
      </c>
    </row>
    <row r="27" spans="1:11" ht="18.75" customHeight="1" hidden="1">
      <c r="A27" s="36"/>
      <c r="B27" s="75"/>
      <c r="C27" s="474"/>
      <c r="D27" s="475"/>
      <c r="E27" s="475"/>
      <c r="F27" s="475"/>
      <c r="G27" s="475"/>
      <c r="H27" s="466"/>
      <c r="I27" s="77"/>
      <c r="J27" s="77"/>
      <c r="K27" s="650"/>
    </row>
    <row r="28" spans="1:11" ht="15" customHeight="1" hidden="1">
      <c r="A28" s="36" t="s">
        <v>442</v>
      </c>
      <c r="B28" s="15">
        <v>3</v>
      </c>
      <c r="C28" s="686" t="s">
        <v>305</v>
      </c>
      <c r="D28" s="687"/>
      <c r="E28" s="687"/>
      <c r="F28" s="687"/>
      <c r="G28" s="687"/>
      <c r="H28" s="698"/>
      <c r="I28" s="315">
        <v>51707</v>
      </c>
      <c r="J28" s="315">
        <v>77842</v>
      </c>
      <c r="K28" s="636" t="s">
        <v>305</v>
      </c>
    </row>
    <row r="29" spans="1:11" ht="18.75" customHeight="1" hidden="1">
      <c r="A29" s="36"/>
      <c r="B29" s="75"/>
      <c r="C29" s="474"/>
      <c r="D29" s="475"/>
      <c r="E29" s="475"/>
      <c r="F29" s="475"/>
      <c r="G29" s="475"/>
      <c r="H29" s="466"/>
      <c r="I29" s="315"/>
      <c r="J29" s="315"/>
      <c r="K29" s="650"/>
    </row>
    <row r="30" spans="1:11" ht="18.75" customHeight="1" hidden="1">
      <c r="A30" s="36" t="s">
        <v>450</v>
      </c>
      <c r="B30" s="15">
        <v>3</v>
      </c>
      <c r="C30" s="686" t="s">
        <v>305</v>
      </c>
      <c r="D30" s="687"/>
      <c r="E30" s="687"/>
      <c r="F30" s="687"/>
      <c r="G30" s="687"/>
      <c r="H30" s="698"/>
      <c r="I30" s="315">
        <v>47807.75</v>
      </c>
      <c r="J30" s="315">
        <v>77842.3</v>
      </c>
      <c r="K30" s="699" t="s">
        <v>305</v>
      </c>
    </row>
    <row r="31" spans="1:11" ht="12" customHeight="1" hidden="1">
      <c r="A31" s="36"/>
      <c r="B31" s="75"/>
      <c r="C31" s="474"/>
      <c r="D31" s="475"/>
      <c r="E31" s="475"/>
      <c r="F31" s="475"/>
      <c r="G31" s="475"/>
      <c r="H31" s="466"/>
      <c r="I31" s="315"/>
      <c r="J31" s="315"/>
      <c r="K31" s="700"/>
    </row>
    <row r="32" spans="1:11" ht="18.75" customHeight="1" hidden="1">
      <c r="A32" s="162" t="s">
        <v>593</v>
      </c>
      <c r="B32" s="200">
        <v>3</v>
      </c>
      <c r="C32" s="686" t="s">
        <v>305</v>
      </c>
      <c r="D32" s="687"/>
      <c r="E32" s="687"/>
      <c r="F32" s="687"/>
      <c r="G32" s="687"/>
      <c r="H32" s="698"/>
      <c r="I32" s="318">
        <v>51821.3</v>
      </c>
      <c r="J32" s="318">
        <v>77842.3</v>
      </c>
      <c r="K32" s="699" t="s">
        <v>305</v>
      </c>
    </row>
    <row r="33" spans="1:11" ht="12" customHeight="1" hidden="1">
      <c r="A33" s="125"/>
      <c r="B33" s="453"/>
      <c r="C33" s="474"/>
      <c r="D33" s="475"/>
      <c r="E33" s="475"/>
      <c r="F33" s="475"/>
      <c r="G33" s="475"/>
      <c r="H33" s="466"/>
      <c r="I33" s="189"/>
      <c r="J33" s="190"/>
      <c r="K33" s="700"/>
    </row>
    <row r="34" spans="1:11" ht="16.5" hidden="1">
      <c r="A34" s="162" t="s">
        <v>594</v>
      </c>
      <c r="B34" s="453">
        <v>3</v>
      </c>
      <c r="C34" s="686" t="s">
        <v>305</v>
      </c>
      <c r="D34" s="687"/>
      <c r="E34" s="687"/>
      <c r="F34" s="687"/>
      <c r="G34" s="687"/>
      <c r="H34" s="698"/>
      <c r="I34" s="318">
        <v>50603.1</v>
      </c>
      <c r="J34" s="485">
        <v>77842.3</v>
      </c>
      <c r="K34" s="699" t="s">
        <v>305</v>
      </c>
    </row>
    <row r="35" spans="1:11" ht="16.5" hidden="1">
      <c r="A35" s="125"/>
      <c r="B35" s="453"/>
      <c r="C35" s="474"/>
      <c r="D35" s="475"/>
      <c r="E35" s="475"/>
      <c r="F35" s="475"/>
      <c r="G35" s="475"/>
      <c r="H35" s="466"/>
      <c r="I35" s="189"/>
      <c r="J35" s="190"/>
      <c r="K35" s="700"/>
    </row>
    <row r="36" spans="1:11" ht="18.75" customHeight="1" hidden="1">
      <c r="A36" s="162" t="s">
        <v>595</v>
      </c>
      <c r="B36" s="453">
        <v>3</v>
      </c>
      <c r="C36" s="686" t="s">
        <v>305</v>
      </c>
      <c r="D36" s="687"/>
      <c r="E36" s="687"/>
      <c r="F36" s="687"/>
      <c r="G36" s="687"/>
      <c r="H36" s="698"/>
      <c r="I36" s="318">
        <v>49977.8</v>
      </c>
      <c r="J36" s="485">
        <v>77842.3</v>
      </c>
      <c r="K36" s="699" t="s">
        <v>305</v>
      </c>
    </row>
    <row r="37" spans="1:11" ht="12" customHeight="1" hidden="1">
      <c r="A37" s="125"/>
      <c r="B37" s="453"/>
      <c r="C37" s="474"/>
      <c r="D37" s="475"/>
      <c r="E37" s="475"/>
      <c r="F37" s="475"/>
      <c r="G37" s="475"/>
      <c r="H37" s="466"/>
      <c r="I37" s="189"/>
      <c r="J37" s="190"/>
      <c r="K37" s="700"/>
    </row>
    <row r="38" spans="1:11" ht="18" customHeight="1" hidden="1">
      <c r="A38" s="162" t="s">
        <v>596</v>
      </c>
      <c r="B38" s="200">
        <v>3</v>
      </c>
      <c r="C38" s="686" t="s">
        <v>305</v>
      </c>
      <c r="D38" s="687"/>
      <c r="E38" s="687"/>
      <c r="F38" s="687"/>
      <c r="G38" s="687"/>
      <c r="H38" s="688"/>
      <c r="I38" s="318">
        <v>49810.3</v>
      </c>
      <c r="J38" s="485">
        <v>77842.3</v>
      </c>
      <c r="K38" s="699" t="s">
        <v>305</v>
      </c>
    </row>
    <row r="39" spans="1:11" ht="12" customHeight="1" hidden="1">
      <c r="A39" s="125"/>
      <c r="B39" s="453"/>
      <c r="C39" s="474"/>
      <c r="D39" s="475"/>
      <c r="E39" s="475"/>
      <c r="F39" s="475"/>
      <c r="G39" s="475"/>
      <c r="H39" s="466"/>
      <c r="I39" s="189"/>
      <c r="J39" s="189"/>
      <c r="K39" s="700"/>
    </row>
    <row r="40" spans="1:11" ht="18.75" customHeight="1" hidden="1">
      <c r="A40" s="162" t="s">
        <v>597</v>
      </c>
      <c r="B40" s="200">
        <v>3</v>
      </c>
      <c r="C40" s="686" t="s">
        <v>305</v>
      </c>
      <c r="D40" s="687"/>
      <c r="E40" s="687"/>
      <c r="F40" s="687"/>
      <c r="G40" s="687"/>
      <c r="H40" s="688"/>
      <c r="I40" s="318">
        <v>49397</v>
      </c>
      <c r="J40" s="485">
        <v>77842.3</v>
      </c>
      <c r="K40" s="699" t="s">
        <v>305</v>
      </c>
    </row>
    <row r="41" spans="1:11" ht="12" customHeight="1" hidden="1">
      <c r="A41" s="36"/>
      <c r="B41" s="453"/>
      <c r="C41" s="474"/>
      <c r="D41" s="475"/>
      <c r="E41" s="475"/>
      <c r="F41" s="475"/>
      <c r="G41" s="475"/>
      <c r="H41" s="466"/>
      <c r="I41" s="189"/>
      <c r="J41" s="190"/>
      <c r="K41" s="700"/>
    </row>
    <row r="42" spans="1:11" ht="18.75" customHeight="1" hidden="1">
      <c r="A42" s="162" t="s">
        <v>609</v>
      </c>
      <c r="B42" s="200">
        <v>3</v>
      </c>
      <c r="C42" s="686" t="s">
        <v>305</v>
      </c>
      <c r="D42" s="687"/>
      <c r="E42" s="687"/>
      <c r="F42" s="687"/>
      <c r="G42" s="687"/>
      <c r="H42" s="688"/>
      <c r="I42" s="318">
        <v>48857.9</v>
      </c>
      <c r="J42" s="485">
        <v>77842.3</v>
      </c>
      <c r="K42" s="699" t="s">
        <v>305</v>
      </c>
    </row>
    <row r="43" spans="1:11" ht="12" customHeight="1" hidden="1">
      <c r="A43" s="36"/>
      <c r="B43" s="453"/>
      <c r="C43" s="474"/>
      <c r="D43" s="475"/>
      <c r="E43" s="475"/>
      <c r="F43" s="475"/>
      <c r="G43" s="475"/>
      <c r="H43" s="466"/>
      <c r="I43" s="189"/>
      <c r="J43" s="189"/>
      <c r="K43" s="700"/>
    </row>
    <row r="44" spans="1:11" ht="18.75" customHeight="1">
      <c r="A44" s="162" t="s">
        <v>653</v>
      </c>
      <c r="B44" s="200">
        <v>3</v>
      </c>
      <c r="C44" s="686" t="s">
        <v>305</v>
      </c>
      <c r="D44" s="687"/>
      <c r="E44" s="687"/>
      <c r="F44" s="687"/>
      <c r="G44" s="687"/>
      <c r="H44" s="688"/>
      <c r="I44" s="318">
        <v>48861.9</v>
      </c>
      <c r="J44" s="485">
        <v>77842.3</v>
      </c>
      <c r="K44" s="699" t="s">
        <v>305</v>
      </c>
    </row>
    <row r="45" spans="1:11" ht="12" customHeight="1">
      <c r="A45" s="36"/>
      <c r="B45" s="453"/>
      <c r="C45" s="474"/>
      <c r="D45" s="475"/>
      <c r="E45" s="475"/>
      <c r="F45" s="475"/>
      <c r="G45" s="475"/>
      <c r="H45" s="466"/>
      <c r="I45" s="189"/>
      <c r="J45" s="189"/>
      <c r="K45" s="700"/>
    </row>
    <row r="46" spans="1:11" ht="18.75" customHeight="1">
      <c r="A46" s="162" t="s">
        <v>649</v>
      </c>
      <c r="B46" s="200">
        <v>3</v>
      </c>
      <c r="C46" s="686" t="s">
        <v>305</v>
      </c>
      <c r="D46" s="687"/>
      <c r="E46" s="687"/>
      <c r="F46" s="687"/>
      <c r="G46" s="687"/>
      <c r="H46" s="688"/>
      <c r="I46" s="318">
        <v>53603</v>
      </c>
      <c r="J46" s="485">
        <v>83366.3</v>
      </c>
      <c r="K46" s="699" t="s">
        <v>305</v>
      </c>
    </row>
    <row r="47" spans="1:11" ht="12" customHeight="1">
      <c r="A47" s="36"/>
      <c r="B47" s="453"/>
      <c r="C47" s="474"/>
      <c r="D47" s="475"/>
      <c r="E47" s="475"/>
      <c r="F47" s="475"/>
      <c r="G47" s="475"/>
      <c r="H47" s="466"/>
      <c r="I47" s="189"/>
      <c r="J47" s="189"/>
      <c r="K47" s="700"/>
    </row>
    <row r="48" spans="1:11" ht="18.75" customHeight="1">
      <c r="A48" s="162" t="s">
        <v>699</v>
      </c>
      <c r="B48" s="200">
        <v>3</v>
      </c>
      <c r="C48" s="686" t="s">
        <v>305</v>
      </c>
      <c r="D48" s="687"/>
      <c r="E48" s="687"/>
      <c r="F48" s="687"/>
      <c r="G48" s="687"/>
      <c r="H48" s="688"/>
      <c r="I48" s="318">
        <v>53445.5</v>
      </c>
      <c r="J48" s="318">
        <v>83384</v>
      </c>
      <c r="K48" s="699" t="s">
        <v>305</v>
      </c>
    </row>
    <row r="49" spans="1:11" ht="12" customHeight="1">
      <c r="A49" s="36"/>
      <c r="B49" s="453"/>
      <c r="C49" s="474"/>
      <c r="D49" s="475"/>
      <c r="E49" s="475"/>
      <c r="F49" s="475"/>
      <c r="G49" s="475"/>
      <c r="H49" s="466"/>
      <c r="I49" s="189"/>
      <c r="J49" s="190"/>
      <c r="K49" s="700"/>
    </row>
    <row r="50" spans="1:11" ht="18.75" customHeight="1">
      <c r="A50" s="162" t="s">
        <v>705</v>
      </c>
      <c r="B50" s="200">
        <v>3</v>
      </c>
      <c r="C50" s="686" t="s">
        <v>305</v>
      </c>
      <c r="D50" s="687"/>
      <c r="E50" s="687"/>
      <c r="F50" s="687"/>
      <c r="G50" s="687"/>
      <c r="H50" s="688"/>
      <c r="I50" s="318">
        <v>53552.4</v>
      </c>
      <c r="J50" s="318">
        <v>83383.997</v>
      </c>
      <c r="K50" s="699" t="s">
        <v>305</v>
      </c>
    </row>
    <row r="51" spans="1:11" ht="12" customHeight="1">
      <c r="A51" s="36"/>
      <c r="B51" s="453"/>
      <c r="C51" s="474"/>
      <c r="D51" s="475"/>
      <c r="E51" s="475"/>
      <c r="F51" s="475"/>
      <c r="G51" s="475"/>
      <c r="H51" s="466"/>
      <c r="I51" s="189"/>
      <c r="J51" s="190"/>
      <c r="K51" s="700"/>
    </row>
    <row r="52" spans="1:11" ht="18.75" customHeight="1">
      <c r="A52" s="162" t="s">
        <v>734</v>
      </c>
      <c r="B52" s="200">
        <v>3</v>
      </c>
      <c r="C52" s="686" t="s">
        <v>305</v>
      </c>
      <c r="D52" s="687"/>
      <c r="E52" s="687"/>
      <c r="F52" s="687"/>
      <c r="G52" s="687"/>
      <c r="H52" s="688"/>
      <c r="I52" s="318">
        <f>SUM(I55:I58)</f>
        <v>53179.891</v>
      </c>
      <c r="J52" s="318">
        <f>SUM(J55:J58)</f>
        <v>83383.997</v>
      </c>
      <c r="K52" s="699" t="s">
        <v>305</v>
      </c>
    </row>
    <row r="53" spans="1:11" ht="12" customHeight="1">
      <c r="A53" s="36"/>
      <c r="B53" s="453"/>
      <c r="C53" s="474"/>
      <c r="D53" s="475"/>
      <c r="E53" s="475"/>
      <c r="F53" s="475"/>
      <c r="G53" s="475"/>
      <c r="H53" s="466"/>
      <c r="I53" s="189"/>
      <c r="J53" s="190"/>
      <c r="K53" s="700"/>
    </row>
    <row r="54" spans="1:11" ht="3" customHeight="1">
      <c r="A54" s="36"/>
      <c r="B54" s="453"/>
      <c r="C54" s="486"/>
      <c r="D54" s="466"/>
      <c r="E54" s="427"/>
      <c r="F54" s="427"/>
      <c r="G54" s="427"/>
      <c r="H54" s="427"/>
      <c r="I54" s="189"/>
      <c r="J54" s="190"/>
      <c r="K54" s="346"/>
    </row>
    <row r="55" spans="1:11" ht="9.75" customHeight="1">
      <c r="A55" s="36"/>
      <c r="B55" s="453"/>
      <c r="C55" s="486"/>
      <c r="D55" s="466"/>
      <c r="E55" s="427"/>
      <c r="F55" s="427"/>
      <c r="G55" s="427"/>
      <c r="H55" s="427"/>
      <c r="I55" s="189"/>
      <c r="J55" s="190"/>
      <c r="K55" s="346"/>
    </row>
    <row r="56" spans="1:12" ht="15.75" customHeight="1">
      <c r="A56" s="55" t="s">
        <v>217</v>
      </c>
      <c r="B56" s="350">
        <v>31</v>
      </c>
      <c r="C56" s="9" t="s">
        <v>161</v>
      </c>
      <c r="D56" s="55" t="s">
        <v>107</v>
      </c>
      <c r="E56" s="30" t="s">
        <v>160</v>
      </c>
      <c r="F56" s="566">
        <v>26</v>
      </c>
      <c r="G56" s="566">
        <v>172</v>
      </c>
      <c r="H56" s="566">
        <v>19.5</v>
      </c>
      <c r="I56" s="570">
        <v>69</v>
      </c>
      <c r="J56" s="569">
        <v>91</v>
      </c>
      <c r="K56" s="30" t="s">
        <v>483</v>
      </c>
      <c r="L56" s="56"/>
    </row>
    <row r="57" spans="1:12" ht="15.75" customHeight="1">
      <c r="A57" s="55" t="s">
        <v>218</v>
      </c>
      <c r="B57" s="350">
        <v>76</v>
      </c>
      <c r="C57" s="9" t="s">
        <v>159</v>
      </c>
      <c r="D57" s="55" t="s">
        <v>162</v>
      </c>
      <c r="E57" s="30" t="s">
        <v>160</v>
      </c>
      <c r="F57" s="566">
        <v>28</v>
      </c>
      <c r="G57" s="566">
        <v>1535</v>
      </c>
      <c r="H57" s="566">
        <v>230.4</v>
      </c>
      <c r="I57" s="570">
        <v>2484.4</v>
      </c>
      <c r="J57" s="569">
        <v>2911.3</v>
      </c>
      <c r="K57" s="30" t="s">
        <v>484</v>
      </c>
      <c r="L57" s="56"/>
    </row>
    <row r="58" spans="1:11" ht="15.75" customHeight="1">
      <c r="A58" s="11" t="s">
        <v>219</v>
      </c>
      <c r="B58" s="181">
        <v>62</v>
      </c>
      <c r="C58" s="9" t="s">
        <v>50</v>
      </c>
      <c r="D58" s="9" t="s">
        <v>51</v>
      </c>
      <c r="E58" s="30" t="s">
        <v>160</v>
      </c>
      <c r="F58" s="566">
        <v>134</v>
      </c>
      <c r="G58" s="566">
        <v>400</v>
      </c>
      <c r="H58" s="565">
        <v>1904</v>
      </c>
      <c r="I58" s="191">
        <v>50626.491</v>
      </c>
      <c r="J58" s="569">
        <v>80381.697</v>
      </c>
      <c r="K58" s="30" t="s">
        <v>716</v>
      </c>
    </row>
    <row r="59" spans="1:11" ht="15.75" customHeight="1">
      <c r="A59" s="477"/>
      <c r="B59" s="478"/>
      <c r="C59" s="487"/>
      <c r="D59" s="487"/>
      <c r="E59" s="479"/>
      <c r="F59" s="480"/>
      <c r="G59" s="480"/>
      <c r="H59" s="481"/>
      <c r="I59" s="192"/>
      <c r="J59" s="193"/>
      <c r="K59" s="352" t="s">
        <v>715</v>
      </c>
    </row>
    <row r="60" spans="1:10" ht="15" customHeight="1" hidden="1">
      <c r="A60" s="56" t="s">
        <v>381</v>
      </c>
      <c r="I60" s="58"/>
      <c r="J60" s="58"/>
    </row>
    <row r="61" spans="1:8" ht="16.5">
      <c r="A61" s="48"/>
      <c r="H61" s="482"/>
    </row>
  </sheetData>
  <sheetProtection/>
  <mergeCells count="43">
    <mergeCell ref="K18:K19"/>
    <mergeCell ref="K36:K37"/>
    <mergeCell ref="K32:K33"/>
    <mergeCell ref="K28:K29"/>
    <mergeCell ref="K22:K23"/>
    <mergeCell ref="K20:K21"/>
    <mergeCell ref="K24:K25"/>
    <mergeCell ref="K15:K17"/>
    <mergeCell ref="K26:K27"/>
    <mergeCell ref="C32:H32"/>
    <mergeCell ref="K52:K53"/>
    <mergeCell ref="K30:K31"/>
    <mergeCell ref="C36:H36"/>
    <mergeCell ref="C34:H34"/>
    <mergeCell ref="C30:H30"/>
    <mergeCell ref="K46:K47"/>
    <mergeCell ref="K38:K39"/>
    <mergeCell ref="C40:H40"/>
    <mergeCell ref="K34:K35"/>
    <mergeCell ref="K40:K41"/>
    <mergeCell ref="K48:K49"/>
    <mergeCell ref="K44:K45"/>
    <mergeCell ref="C46:H46"/>
    <mergeCell ref="C10:H10"/>
    <mergeCell ref="C11:H11"/>
    <mergeCell ref="C12:H12"/>
    <mergeCell ref="C13:H13"/>
    <mergeCell ref="C18:H18"/>
    <mergeCell ref="C38:H38"/>
    <mergeCell ref="C26:H26"/>
    <mergeCell ref="C22:H22"/>
    <mergeCell ref="C20:H20"/>
    <mergeCell ref="C28:H28"/>
    <mergeCell ref="C24:H24"/>
    <mergeCell ref="C14:H14"/>
    <mergeCell ref="C15:H15"/>
    <mergeCell ref="C50:H50"/>
    <mergeCell ref="K50:K51"/>
    <mergeCell ref="C52:H52"/>
    <mergeCell ref="C48:H48"/>
    <mergeCell ref="C44:H44"/>
    <mergeCell ref="C42:H42"/>
    <mergeCell ref="K42:K43"/>
  </mergeCells>
  <printOptions/>
  <pageMargins left="0.9055118110236221" right="0.5905511811023623" top="0.5905511811023623" bottom="0.787401574803149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6.125" style="56" customWidth="1"/>
    <col min="3" max="3" width="8.625" style="31" customWidth="1"/>
    <col min="4" max="4" width="9.125" style="31" customWidth="1"/>
    <col min="5" max="5" width="12.625" style="31" customWidth="1"/>
    <col min="6" max="6" width="7.125" style="57" customWidth="1"/>
    <col min="7" max="7" width="10.125" style="57" customWidth="1"/>
    <col min="8" max="8" width="9.125" style="57" customWidth="1"/>
    <col min="9" max="9" width="12.25390625" style="57" customWidth="1"/>
    <col min="10" max="10" width="11.125" style="57" customWidth="1"/>
    <col min="11" max="11" width="22.125" style="31" customWidth="1"/>
    <col min="12" max="12" width="9.00390625" style="31" customWidth="1"/>
    <col min="13" max="16384" width="9.00390625" style="1" customWidth="1"/>
  </cols>
  <sheetData>
    <row r="1" spans="1:12" s="2" customFormat="1" ht="45.75" customHeight="1">
      <c r="A1" s="207" t="s">
        <v>681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</row>
    <row r="2" spans="1:12" s="2" customFormat="1" ht="6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2.2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 t="s">
        <v>96</v>
      </c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4.25" customHeight="1" hidden="1">
      <c r="A5" s="36" t="s">
        <v>76</v>
      </c>
      <c r="B5" s="15">
        <v>2</v>
      </c>
      <c r="C5" s="42" t="s">
        <v>111</v>
      </c>
      <c r="D5" s="43"/>
      <c r="E5" s="43"/>
      <c r="F5" s="53">
        <v>16</v>
      </c>
      <c r="G5" s="53">
        <v>2054</v>
      </c>
      <c r="H5" s="53">
        <v>175</v>
      </c>
      <c r="I5" s="39">
        <v>3.63</v>
      </c>
      <c r="J5" s="39">
        <v>3.79</v>
      </c>
      <c r="K5" s="44" t="s">
        <v>111</v>
      </c>
    </row>
    <row r="6" spans="1:11" ht="13.5" customHeight="1" hidden="1">
      <c r="A6" s="36" t="s">
        <v>78</v>
      </c>
      <c r="B6" s="15">
        <v>2</v>
      </c>
      <c r="C6" s="42" t="s">
        <v>111</v>
      </c>
      <c r="D6" s="43"/>
      <c r="E6" s="43"/>
      <c r="F6" s="53">
        <v>16</v>
      </c>
      <c r="G6" s="53">
        <v>2054</v>
      </c>
      <c r="H6" s="53">
        <v>175</v>
      </c>
      <c r="I6" s="39">
        <v>3.54</v>
      </c>
      <c r="J6" s="39">
        <v>3.79</v>
      </c>
      <c r="K6" s="44" t="s">
        <v>111</v>
      </c>
    </row>
    <row r="7" spans="1:11" ht="13.5" customHeight="1" hidden="1">
      <c r="A7" s="36" t="s">
        <v>7</v>
      </c>
      <c r="B7" s="15">
        <v>2</v>
      </c>
      <c r="C7" s="42" t="s">
        <v>111</v>
      </c>
      <c r="D7" s="43"/>
      <c r="E7" s="43"/>
      <c r="F7" s="53">
        <v>16</v>
      </c>
      <c r="G7" s="53">
        <v>2054</v>
      </c>
      <c r="H7" s="53">
        <v>175</v>
      </c>
      <c r="I7" s="39">
        <v>3.54</v>
      </c>
      <c r="J7" s="39">
        <v>3.79</v>
      </c>
      <c r="K7" s="44" t="s">
        <v>111</v>
      </c>
    </row>
    <row r="8" spans="1:11" ht="13.5" customHeight="1" hidden="1">
      <c r="A8" s="36" t="s">
        <v>8</v>
      </c>
      <c r="B8" s="15">
        <v>2</v>
      </c>
      <c r="C8" s="42" t="s">
        <v>111</v>
      </c>
      <c r="D8" s="43"/>
      <c r="E8" s="43"/>
      <c r="F8" s="53">
        <v>16</v>
      </c>
      <c r="G8" s="53">
        <v>2054</v>
      </c>
      <c r="H8" s="53">
        <v>175</v>
      </c>
      <c r="I8" s="39">
        <v>3.42</v>
      </c>
      <c r="J8" s="39">
        <v>3.79</v>
      </c>
      <c r="K8" s="44" t="s">
        <v>111</v>
      </c>
    </row>
    <row r="9" spans="1:13" ht="15" customHeight="1" hidden="1">
      <c r="A9" s="36" t="s">
        <v>9</v>
      </c>
      <c r="B9" s="15">
        <v>2</v>
      </c>
      <c r="C9" s="43" t="s">
        <v>123</v>
      </c>
      <c r="D9" s="42"/>
      <c r="E9" s="42"/>
      <c r="F9" s="45"/>
      <c r="G9" s="46"/>
      <c r="H9" s="53">
        <v>175</v>
      </c>
      <c r="I9" s="39">
        <v>3.42</v>
      </c>
      <c r="J9" s="39">
        <v>3.79</v>
      </c>
      <c r="K9" s="44" t="s">
        <v>111</v>
      </c>
      <c r="L9" s="37"/>
      <c r="M9" s="3"/>
    </row>
    <row r="10" spans="1:13" ht="16.5" customHeight="1" hidden="1">
      <c r="A10" s="36" t="s">
        <v>10</v>
      </c>
      <c r="B10" s="15">
        <v>3</v>
      </c>
      <c r="C10" s="632" t="s">
        <v>279</v>
      </c>
      <c r="D10" s="618"/>
      <c r="E10" s="618"/>
      <c r="F10" s="618"/>
      <c r="G10" s="618"/>
      <c r="H10" s="619"/>
      <c r="I10" s="39">
        <v>3419</v>
      </c>
      <c r="J10" s="39">
        <v>3498</v>
      </c>
      <c r="K10" s="488" t="s">
        <v>112</v>
      </c>
      <c r="L10" s="37"/>
      <c r="M10" s="3"/>
    </row>
    <row r="11" spans="1:13" ht="15" customHeight="1" hidden="1">
      <c r="A11" s="36" t="s">
        <v>11</v>
      </c>
      <c r="B11" s="15">
        <v>3</v>
      </c>
      <c r="C11" s="632" t="s">
        <v>279</v>
      </c>
      <c r="D11" s="618"/>
      <c r="E11" s="618"/>
      <c r="F11" s="618"/>
      <c r="G11" s="618"/>
      <c r="H11" s="619"/>
      <c r="I11" s="39">
        <v>34.19</v>
      </c>
      <c r="J11" s="39">
        <v>34.98</v>
      </c>
      <c r="K11" s="488" t="s">
        <v>112</v>
      </c>
      <c r="L11" s="37"/>
      <c r="M11" s="3"/>
    </row>
    <row r="12" spans="1:13" ht="16.5" customHeight="1" hidden="1">
      <c r="A12" s="36" t="s">
        <v>71</v>
      </c>
      <c r="B12" s="15">
        <v>3</v>
      </c>
      <c r="C12" s="632" t="s">
        <v>279</v>
      </c>
      <c r="D12" s="618"/>
      <c r="E12" s="618"/>
      <c r="F12" s="618"/>
      <c r="G12" s="618"/>
      <c r="H12" s="619"/>
      <c r="I12" s="39">
        <v>3419</v>
      </c>
      <c r="J12" s="39">
        <v>3498</v>
      </c>
      <c r="K12" s="488" t="s">
        <v>112</v>
      </c>
      <c r="L12" s="37"/>
      <c r="M12" s="3"/>
    </row>
    <row r="13" spans="1:13" ht="16.5" customHeight="1" hidden="1">
      <c r="A13" s="36" t="s">
        <v>72</v>
      </c>
      <c r="B13" s="15">
        <v>3</v>
      </c>
      <c r="C13" s="632" t="s">
        <v>279</v>
      </c>
      <c r="D13" s="618"/>
      <c r="E13" s="618"/>
      <c r="F13" s="618"/>
      <c r="G13" s="618"/>
      <c r="H13" s="619"/>
      <c r="I13" s="47">
        <v>3419</v>
      </c>
      <c r="J13" s="47">
        <v>3498</v>
      </c>
      <c r="K13" s="488" t="s">
        <v>112</v>
      </c>
      <c r="L13" s="37"/>
      <c r="M13" s="3"/>
    </row>
    <row r="14" spans="1:13" ht="16.5" customHeight="1" hidden="1">
      <c r="A14" s="36" t="s">
        <v>103</v>
      </c>
      <c r="B14" s="15">
        <v>3</v>
      </c>
      <c r="C14" s="632" t="s">
        <v>279</v>
      </c>
      <c r="D14" s="618"/>
      <c r="E14" s="618"/>
      <c r="F14" s="618"/>
      <c r="G14" s="618"/>
      <c r="H14" s="619"/>
      <c r="I14" s="47">
        <v>3419</v>
      </c>
      <c r="J14" s="47">
        <v>3498</v>
      </c>
      <c r="K14" s="488" t="s">
        <v>112</v>
      </c>
      <c r="L14" s="37"/>
      <c r="M14" s="3"/>
    </row>
    <row r="15" spans="1:13" ht="31.5" customHeight="1" hidden="1">
      <c r="A15" s="125" t="s">
        <v>341</v>
      </c>
      <c r="B15" s="70">
        <v>4</v>
      </c>
      <c r="C15" s="671" t="s">
        <v>236</v>
      </c>
      <c r="D15" s="701"/>
      <c r="E15" s="701"/>
      <c r="F15" s="701"/>
      <c r="G15" s="701"/>
      <c r="H15" s="702"/>
      <c r="I15" s="127">
        <v>3258.5</v>
      </c>
      <c r="J15" s="127">
        <v>3319</v>
      </c>
      <c r="K15" s="238" t="s">
        <v>237</v>
      </c>
      <c r="L15" s="37"/>
      <c r="M15" s="3"/>
    </row>
    <row r="16" spans="1:13" ht="31.5" customHeight="1" hidden="1">
      <c r="A16" s="162" t="s">
        <v>346</v>
      </c>
      <c r="B16" s="70">
        <v>4</v>
      </c>
      <c r="C16" s="671" t="s">
        <v>236</v>
      </c>
      <c r="D16" s="701"/>
      <c r="E16" s="701"/>
      <c r="F16" s="701"/>
      <c r="G16" s="701"/>
      <c r="H16" s="702"/>
      <c r="I16" s="127">
        <v>3258.5</v>
      </c>
      <c r="J16" s="127">
        <v>3319</v>
      </c>
      <c r="K16" s="238" t="s">
        <v>237</v>
      </c>
      <c r="L16" s="37"/>
      <c r="M16" s="3"/>
    </row>
    <row r="17" spans="1:13" ht="31.5" customHeight="1" hidden="1">
      <c r="A17" s="162" t="s">
        <v>347</v>
      </c>
      <c r="B17" s="70">
        <v>4</v>
      </c>
      <c r="C17" s="671" t="s">
        <v>236</v>
      </c>
      <c r="D17" s="701"/>
      <c r="E17" s="701"/>
      <c r="F17" s="701"/>
      <c r="G17" s="701"/>
      <c r="H17" s="702"/>
      <c r="I17" s="127">
        <v>3262</v>
      </c>
      <c r="J17" s="127">
        <v>3313</v>
      </c>
      <c r="K17" s="238" t="s">
        <v>237</v>
      </c>
      <c r="L17" s="37"/>
      <c r="M17" s="3"/>
    </row>
    <row r="18" spans="1:13" ht="31.5" customHeight="1" hidden="1">
      <c r="A18" s="162" t="s">
        <v>348</v>
      </c>
      <c r="B18" s="70">
        <v>4</v>
      </c>
      <c r="C18" s="671" t="s">
        <v>236</v>
      </c>
      <c r="D18" s="701"/>
      <c r="E18" s="701"/>
      <c r="F18" s="701"/>
      <c r="G18" s="701"/>
      <c r="H18" s="702"/>
      <c r="I18" s="127">
        <v>3262</v>
      </c>
      <c r="J18" s="127">
        <v>3313</v>
      </c>
      <c r="K18" s="238" t="s">
        <v>237</v>
      </c>
      <c r="L18" s="37"/>
      <c r="M18" s="3"/>
    </row>
    <row r="19" spans="1:11" ht="31.5" customHeight="1" hidden="1">
      <c r="A19" s="162" t="s">
        <v>349</v>
      </c>
      <c r="B19" s="70">
        <v>4</v>
      </c>
      <c r="C19" s="671" t="s">
        <v>236</v>
      </c>
      <c r="D19" s="701"/>
      <c r="E19" s="701"/>
      <c r="F19" s="701"/>
      <c r="G19" s="701"/>
      <c r="H19" s="702"/>
      <c r="I19" s="127">
        <v>3262</v>
      </c>
      <c r="J19" s="127">
        <v>3313</v>
      </c>
      <c r="K19" s="238" t="s">
        <v>237</v>
      </c>
    </row>
    <row r="20" spans="1:11" ht="31.5" customHeight="1" hidden="1">
      <c r="A20" s="162" t="s">
        <v>382</v>
      </c>
      <c r="B20" s="70">
        <v>4</v>
      </c>
      <c r="C20" s="671" t="s">
        <v>461</v>
      </c>
      <c r="D20" s="701"/>
      <c r="E20" s="701"/>
      <c r="F20" s="701"/>
      <c r="G20" s="701"/>
      <c r="H20" s="702"/>
      <c r="I20" s="489">
        <v>3260</v>
      </c>
      <c r="J20" s="489">
        <v>3494</v>
      </c>
      <c r="K20" s="238" t="s">
        <v>237</v>
      </c>
    </row>
    <row r="21" spans="1:11" ht="31.5" customHeight="1" hidden="1">
      <c r="A21" s="162" t="s">
        <v>441</v>
      </c>
      <c r="B21" s="70">
        <v>4</v>
      </c>
      <c r="C21" s="671" t="s">
        <v>236</v>
      </c>
      <c r="D21" s="701"/>
      <c r="E21" s="701"/>
      <c r="F21" s="701"/>
      <c r="G21" s="701"/>
      <c r="H21" s="702"/>
      <c r="I21" s="342">
        <v>3134</v>
      </c>
      <c r="J21" s="342">
        <v>3494</v>
      </c>
      <c r="K21" s="238" t="s">
        <v>237</v>
      </c>
    </row>
    <row r="22" spans="1:11" ht="42.75" customHeight="1" hidden="1">
      <c r="A22" s="162" t="s">
        <v>490</v>
      </c>
      <c r="B22" s="70">
        <v>4</v>
      </c>
      <c r="C22" s="671" t="s">
        <v>236</v>
      </c>
      <c r="D22" s="701"/>
      <c r="E22" s="701"/>
      <c r="F22" s="701"/>
      <c r="G22" s="701"/>
      <c r="H22" s="702"/>
      <c r="I22" s="342">
        <v>3134.2</v>
      </c>
      <c r="J22" s="342">
        <v>3494</v>
      </c>
      <c r="K22" s="237" t="s">
        <v>236</v>
      </c>
    </row>
    <row r="23" spans="1:11" ht="29.25" customHeight="1" hidden="1">
      <c r="A23" s="162" t="s">
        <v>593</v>
      </c>
      <c r="B23" s="188">
        <v>4</v>
      </c>
      <c r="C23" s="671" t="s">
        <v>501</v>
      </c>
      <c r="D23" s="701"/>
      <c r="E23" s="701"/>
      <c r="F23" s="701"/>
      <c r="G23" s="701"/>
      <c r="H23" s="702"/>
      <c r="I23" s="343">
        <v>3047.4</v>
      </c>
      <c r="J23" s="343">
        <v>3494</v>
      </c>
      <c r="K23" s="237" t="s">
        <v>501</v>
      </c>
    </row>
    <row r="24" spans="1:11" ht="29.25" customHeight="1" hidden="1">
      <c r="A24" s="162" t="s">
        <v>615</v>
      </c>
      <c r="B24" s="188">
        <v>4</v>
      </c>
      <c r="C24" s="671" t="s">
        <v>501</v>
      </c>
      <c r="D24" s="701"/>
      <c r="E24" s="701"/>
      <c r="F24" s="701"/>
      <c r="G24" s="701"/>
      <c r="H24" s="702"/>
      <c r="I24" s="343">
        <v>3041.02</v>
      </c>
      <c r="J24" s="343">
        <v>3495</v>
      </c>
      <c r="K24" s="237" t="s">
        <v>501</v>
      </c>
    </row>
    <row r="25" spans="1:11" ht="29.25" customHeight="1" hidden="1">
      <c r="A25" s="162" t="s">
        <v>613</v>
      </c>
      <c r="B25" s="188">
        <v>4</v>
      </c>
      <c r="C25" s="671" t="s">
        <v>501</v>
      </c>
      <c r="D25" s="701"/>
      <c r="E25" s="701"/>
      <c r="F25" s="701"/>
      <c r="G25" s="701"/>
      <c r="H25" s="702"/>
      <c r="I25" s="343">
        <v>3019.8</v>
      </c>
      <c r="J25" s="343">
        <v>3495</v>
      </c>
      <c r="K25" s="237" t="s">
        <v>501</v>
      </c>
    </row>
    <row r="26" spans="1:13" ht="29.25" customHeight="1" hidden="1">
      <c r="A26" s="214" t="s">
        <v>603</v>
      </c>
      <c r="B26" s="188">
        <v>3</v>
      </c>
      <c r="C26" s="671" t="s">
        <v>557</v>
      </c>
      <c r="D26" s="701"/>
      <c r="E26" s="701"/>
      <c r="F26" s="701"/>
      <c r="G26" s="701"/>
      <c r="H26" s="702"/>
      <c r="I26" s="343">
        <v>2984.8</v>
      </c>
      <c r="J26" s="343">
        <v>3495</v>
      </c>
      <c r="K26" s="237" t="s">
        <v>557</v>
      </c>
      <c r="M26" s="215"/>
    </row>
    <row r="27" spans="1:11" ht="18" customHeight="1" hidden="1">
      <c r="A27" s="214" t="s">
        <v>604</v>
      </c>
      <c r="B27" s="188">
        <v>2</v>
      </c>
      <c r="C27" s="671" t="s">
        <v>579</v>
      </c>
      <c r="D27" s="701"/>
      <c r="E27" s="701"/>
      <c r="F27" s="701"/>
      <c r="G27" s="701"/>
      <c r="H27" s="702"/>
      <c r="I27" s="343">
        <v>2982.4</v>
      </c>
      <c r="J27" s="343">
        <v>3495</v>
      </c>
      <c r="K27" s="490" t="s">
        <v>579</v>
      </c>
    </row>
    <row r="28" spans="1:11" ht="18" customHeight="1" hidden="1">
      <c r="A28" s="214" t="s">
        <v>605</v>
      </c>
      <c r="B28" s="188">
        <v>2</v>
      </c>
      <c r="C28" s="671" t="s">
        <v>579</v>
      </c>
      <c r="D28" s="701"/>
      <c r="E28" s="701"/>
      <c r="F28" s="701"/>
      <c r="G28" s="701"/>
      <c r="H28" s="702"/>
      <c r="I28" s="343">
        <v>2982.4</v>
      </c>
      <c r="J28" s="343">
        <v>3495</v>
      </c>
      <c r="K28" s="490" t="s">
        <v>579</v>
      </c>
    </row>
    <row r="29" spans="1:11" ht="18" customHeight="1">
      <c r="A29" s="214" t="s">
        <v>638</v>
      </c>
      <c r="B29" s="188">
        <v>2</v>
      </c>
      <c r="C29" s="671" t="s">
        <v>579</v>
      </c>
      <c r="D29" s="701"/>
      <c r="E29" s="701"/>
      <c r="F29" s="701"/>
      <c r="G29" s="701"/>
      <c r="H29" s="702"/>
      <c r="I29" s="343">
        <v>2982.4</v>
      </c>
      <c r="J29" s="343">
        <v>3495</v>
      </c>
      <c r="K29" s="490" t="s">
        <v>579</v>
      </c>
    </row>
    <row r="30" spans="1:11" ht="18" customHeight="1">
      <c r="A30" s="214" t="s">
        <v>652</v>
      </c>
      <c r="B30" s="188">
        <v>2</v>
      </c>
      <c r="C30" s="671" t="s">
        <v>579</v>
      </c>
      <c r="D30" s="701"/>
      <c r="E30" s="701"/>
      <c r="F30" s="701"/>
      <c r="G30" s="701"/>
      <c r="H30" s="702"/>
      <c r="I30" s="343">
        <v>2974.1</v>
      </c>
      <c r="J30" s="343">
        <v>3495</v>
      </c>
      <c r="K30" s="490" t="s">
        <v>579</v>
      </c>
    </row>
    <row r="31" spans="1:11" ht="18" customHeight="1">
      <c r="A31" s="214" t="s">
        <v>700</v>
      </c>
      <c r="B31" s="188">
        <v>2</v>
      </c>
      <c r="C31" s="671" t="s">
        <v>579</v>
      </c>
      <c r="D31" s="701"/>
      <c r="E31" s="701"/>
      <c r="F31" s="701"/>
      <c r="G31" s="701"/>
      <c r="H31" s="702"/>
      <c r="I31" s="343">
        <v>2986.8999999999996</v>
      </c>
      <c r="J31" s="343">
        <v>3495</v>
      </c>
      <c r="K31" s="490" t="s">
        <v>579</v>
      </c>
    </row>
    <row r="32" spans="1:11" ht="18" customHeight="1">
      <c r="A32" s="214" t="s">
        <v>706</v>
      </c>
      <c r="B32" s="188">
        <v>2</v>
      </c>
      <c r="C32" s="671" t="s">
        <v>579</v>
      </c>
      <c r="D32" s="701"/>
      <c r="E32" s="701"/>
      <c r="F32" s="701"/>
      <c r="G32" s="701"/>
      <c r="H32" s="702"/>
      <c r="I32" s="343">
        <v>2985.6000000000004</v>
      </c>
      <c r="J32" s="343">
        <v>3498</v>
      </c>
      <c r="K32" s="490" t="s">
        <v>579</v>
      </c>
    </row>
    <row r="33" spans="1:11" ht="18" customHeight="1">
      <c r="A33" s="214" t="s">
        <v>736</v>
      </c>
      <c r="B33" s="188">
        <v>2</v>
      </c>
      <c r="C33" s="671" t="s">
        <v>579</v>
      </c>
      <c r="D33" s="701"/>
      <c r="E33" s="701"/>
      <c r="F33" s="701"/>
      <c r="G33" s="701"/>
      <c r="H33" s="702"/>
      <c r="I33" s="343">
        <f>SUM(I35:I39)</f>
        <v>2986.5</v>
      </c>
      <c r="J33" s="343">
        <f>SUM(J35:J39)</f>
        <v>3498</v>
      </c>
      <c r="K33" s="490" t="s">
        <v>579</v>
      </c>
    </row>
    <row r="34" spans="1:11" ht="10.5" customHeight="1">
      <c r="A34" s="48"/>
      <c r="B34" s="209"/>
      <c r="C34" s="56"/>
      <c r="D34" s="76"/>
      <c r="E34" s="76"/>
      <c r="F34" s="53"/>
      <c r="G34" s="53"/>
      <c r="H34" s="54"/>
      <c r="I34" s="197"/>
      <c r="J34" s="198"/>
      <c r="K34" s="346"/>
    </row>
    <row r="35" spans="1:11" ht="14.25" customHeight="1" hidden="1">
      <c r="A35" s="90" t="s">
        <v>502</v>
      </c>
      <c r="B35" s="181">
        <v>65</v>
      </c>
      <c r="C35" s="55" t="s">
        <v>57</v>
      </c>
      <c r="D35" s="296" t="s">
        <v>154</v>
      </c>
      <c r="E35" s="296" t="s">
        <v>235</v>
      </c>
      <c r="F35" s="491">
        <v>2.5</v>
      </c>
      <c r="G35" s="491">
        <v>87</v>
      </c>
      <c r="H35" s="492" t="s">
        <v>514</v>
      </c>
      <c r="I35" s="493" t="s">
        <v>514</v>
      </c>
      <c r="J35" s="493" t="s">
        <v>514</v>
      </c>
      <c r="K35" s="30" t="s">
        <v>486</v>
      </c>
    </row>
    <row r="36" spans="1:11" ht="14.25" customHeight="1">
      <c r="A36" s="90" t="s">
        <v>334</v>
      </c>
      <c r="B36" s="181">
        <v>84</v>
      </c>
      <c r="C36" s="55" t="s">
        <v>311</v>
      </c>
      <c r="D36" s="296" t="s">
        <v>58</v>
      </c>
      <c r="E36" s="296" t="s">
        <v>399</v>
      </c>
      <c r="F36" s="494">
        <v>65</v>
      </c>
      <c r="G36" s="494">
        <v>445.6</v>
      </c>
      <c r="H36" s="494">
        <v>141.03</v>
      </c>
      <c r="I36" s="494">
        <v>2652.2</v>
      </c>
      <c r="J36" s="494">
        <v>3119</v>
      </c>
      <c r="K36" s="30" t="s">
        <v>487</v>
      </c>
    </row>
    <row r="37" spans="1:11" ht="14.25" customHeight="1">
      <c r="A37" s="90"/>
      <c r="B37" s="181"/>
      <c r="C37" s="55" t="s">
        <v>312</v>
      </c>
      <c r="D37" s="296"/>
      <c r="E37" s="296"/>
      <c r="F37" s="494"/>
      <c r="G37" s="494"/>
      <c r="H37" s="494"/>
      <c r="I37" s="494"/>
      <c r="J37" s="494"/>
      <c r="K37" s="30"/>
    </row>
    <row r="38" spans="1:11" ht="14.25" customHeight="1">
      <c r="A38" s="32" t="s">
        <v>239</v>
      </c>
      <c r="B38" s="183">
        <v>38</v>
      </c>
      <c r="C38" s="32" t="s">
        <v>238</v>
      </c>
      <c r="D38" s="118" t="s">
        <v>56</v>
      </c>
      <c r="E38" s="118" t="s">
        <v>174</v>
      </c>
      <c r="F38" s="571">
        <v>18.33</v>
      </c>
      <c r="G38" s="571">
        <v>2018</v>
      </c>
      <c r="H38" s="571">
        <v>130</v>
      </c>
      <c r="I38" s="571">
        <v>334.3</v>
      </c>
      <c r="J38" s="572">
        <v>379</v>
      </c>
      <c r="K38" s="352" t="s">
        <v>488</v>
      </c>
    </row>
    <row r="39" spans="1:10" ht="15" customHeight="1" hidden="1">
      <c r="A39" s="56" t="s">
        <v>406</v>
      </c>
      <c r="B39" s="31"/>
      <c r="F39" s="31"/>
      <c r="G39" s="31"/>
      <c r="I39" s="31"/>
      <c r="J39" s="31"/>
    </row>
    <row r="40" ht="16.5">
      <c r="A40" s="55"/>
    </row>
    <row r="41" spans="1:8" ht="16.5">
      <c r="A41" s="48"/>
      <c r="G41" s="55"/>
      <c r="H41" s="433"/>
    </row>
    <row r="42" ht="16.5">
      <c r="A42" s="48"/>
    </row>
    <row r="43" ht="16.5">
      <c r="A43" s="48"/>
    </row>
  </sheetData>
  <sheetProtection/>
  <mergeCells count="24">
    <mergeCell ref="C16:H16"/>
    <mergeCell ref="C19:H19"/>
    <mergeCell ref="C20:H20"/>
    <mergeCell ref="C23:H23"/>
    <mergeCell ref="C25:H25"/>
    <mergeCell ref="C21:H21"/>
    <mergeCell ref="C24:H24"/>
    <mergeCell ref="C17:H17"/>
    <mergeCell ref="C18:H18"/>
    <mergeCell ref="C10:H10"/>
    <mergeCell ref="C11:H11"/>
    <mergeCell ref="C12:H12"/>
    <mergeCell ref="C13:H13"/>
    <mergeCell ref="C14:H14"/>
    <mergeCell ref="C15:H15"/>
    <mergeCell ref="C32:H32"/>
    <mergeCell ref="C33:H33"/>
    <mergeCell ref="C22:H22"/>
    <mergeCell ref="C27:H27"/>
    <mergeCell ref="C29:H29"/>
    <mergeCell ref="C28:H28"/>
    <mergeCell ref="C31:H31"/>
    <mergeCell ref="C26:H26"/>
    <mergeCell ref="C30:H30"/>
  </mergeCells>
  <printOptions horizontalCentered="1"/>
  <pageMargins left="0.9055118110236221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5.125" style="56" customWidth="1"/>
    <col min="2" max="2" width="6.125" style="56" customWidth="1"/>
    <col min="3" max="3" width="8.00390625" style="31" customWidth="1"/>
    <col min="4" max="4" width="6.625" style="31" customWidth="1"/>
    <col min="5" max="5" width="13.125" style="31" customWidth="1"/>
    <col min="6" max="6" width="8.625" style="57" customWidth="1"/>
    <col min="7" max="7" width="9.625" style="57" customWidth="1"/>
    <col min="8" max="8" width="10.625" style="57" customWidth="1"/>
    <col min="9" max="9" width="11.75390625" style="57" customWidth="1"/>
    <col min="10" max="10" width="11.625" style="57" customWidth="1"/>
    <col min="11" max="11" width="20.625" style="31" customWidth="1"/>
    <col min="12" max="12" width="9.00390625" style="31" customWidth="1"/>
    <col min="13" max="16384" width="9.00390625" style="1" customWidth="1"/>
  </cols>
  <sheetData>
    <row r="1" spans="1:12" s="69" customFormat="1" ht="33.75" customHeight="1">
      <c r="A1" s="207" t="s">
        <v>682</v>
      </c>
      <c r="B1" s="80"/>
      <c r="C1" s="81"/>
      <c r="D1" s="81"/>
      <c r="E1" s="81"/>
      <c r="F1" s="82"/>
      <c r="G1" s="82"/>
      <c r="H1" s="82"/>
      <c r="I1" s="82"/>
      <c r="J1" s="82"/>
      <c r="K1" s="81"/>
      <c r="L1" s="83"/>
    </row>
    <row r="2" spans="1:12" s="2" customFormat="1" ht="12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3" customHeight="1">
      <c r="A3" s="73" t="s">
        <v>572</v>
      </c>
      <c r="B3" s="26" t="s">
        <v>74</v>
      </c>
      <c r="C3" s="365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2.75" customHeight="1" hidden="1">
      <c r="A5" s="36" t="s">
        <v>76</v>
      </c>
      <c r="B5" s="49"/>
      <c r="C5" s="55"/>
      <c r="D5" s="56"/>
      <c r="E5" s="56"/>
      <c r="F5" s="242"/>
      <c r="G5" s="242"/>
      <c r="H5" s="242"/>
      <c r="I5" s="405"/>
      <c r="J5" s="405"/>
      <c r="K5" s="56"/>
    </row>
    <row r="6" spans="1:11" ht="12.75" customHeight="1" hidden="1">
      <c r="A6" s="36" t="s">
        <v>78</v>
      </c>
      <c r="B6" s="49"/>
      <c r="C6" s="55"/>
      <c r="D6" s="56"/>
      <c r="E6" s="56"/>
      <c r="F6" s="242"/>
      <c r="G6" s="242"/>
      <c r="H6" s="242"/>
      <c r="I6" s="405"/>
      <c r="J6" s="405"/>
      <c r="K6" s="56"/>
    </row>
    <row r="7" spans="1:3" ht="12.75" customHeight="1" hidden="1">
      <c r="A7" s="36" t="s">
        <v>7</v>
      </c>
      <c r="B7" s="49"/>
      <c r="C7" s="56"/>
    </row>
    <row r="8" spans="1:3" ht="12.75" customHeight="1" hidden="1">
      <c r="A8" s="36" t="s">
        <v>8</v>
      </c>
      <c r="B8" s="49"/>
      <c r="C8" s="56"/>
    </row>
    <row r="9" spans="1:3" ht="12.75" customHeight="1" hidden="1">
      <c r="A9" s="36" t="s">
        <v>9</v>
      </c>
      <c r="B9" s="49"/>
      <c r="C9" s="56"/>
    </row>
    <row r="10" spans="1:11" ht="12.75" customHeight="1" hidden="1">
      <c r="A10" s="36" t="s">
        <v>10</v>
      </c>
      <c r="B10" s="49"/>
      <c r="C10" s="49"/>
      <c r="D10" s="49"/>
      <c r="E10" s="49"/>
      <c r="F10" s="54"/>
      <c r="G10" s="54"/>
      <c r="H10" s="54"/>
      <c r="I10" s="54"/>
      <c r="J10" s="54"/>
      <c r="K10" s="76"/>
    </row>
    <row r="11" spans="1:11" ht="12.75" customHeight="1" hidden="1">
      <c r="A11" s="36" t="s">
        <v>11</v>
      </c>
      <c r="B11" s="49"/>
      <c r="C11" s="49"/>
      <c r="D11" s="49"/>
      <c r="E11" s="49"/>
      <c r="F11" s="54"/>
      <c r="G11" s="54"/>
      <c r="H11" s="54"/>
      <c r="I11" s="54"/>
      <c r="J11" s="54"/>
      <c r="K11" s="76"/>
    </row>
    <row r="12" spans="1:11" ht="12.75" customHeight="1" hidden="1">
      <c r="A12" s="36" t="s">
        <v>71</v>
      </c>
      <c r="B12" s="49"/>
      <c r="C12" s="49"/>
      <c r="D12" s="49"/>
      <c r="E12" s="49"/>
      <c r="F12" s="54"/>
      <c r="G12" s="54"/>
      <c r="H12" s="54"/>
      <c r="I12" s="54"/>
      <c r="J12" s="54"/>
      <c r="K12" s="76"/>
    </row>
    <row r="13" spans="1:11" ht="12.75" customHeight="1" hidden="1">
      <c r="A13" s="36" t="s">
        <v>72</v>
      </c>
      <c r="B13" s="49"/>
      <c r="C13" s="49"/>
      <c r="D13" s="49"/>
      <c r="E13" s="49"/>
      <c r="F13" s="54"/>
      <c r="G13" s="54"/>
      <c r="H13" s="54"/>
      <c r="I13" s="54"/>
      <c r="J13" s="54"/>
      <c r="K13" s="76"/>
    </row>
    <row r="14" spans="1:11" ht="12.75" customHeight="1" hidden="1">
      <c r="A14" s="36" t="s">
        <v>103</v>
      </c>
      <c r="B14" s="49"/>
      <c r="C14" s="49"/>
      <c r="D14" s="49"/>
      <c r="E14" s="49"/>
      <c r="F14" s="54"/>
      <c r="G14" s="54"/>
      <c r="H14" s="54"/>
      <c r="I14" s="54"/>
      <c r="J14" s="54"/>
      <c r="K14" s="76"/>
    </row>
    <row r="15" spans="1:11" ht="16.5" customHeight="1" hidden="1">
      <c r="A15" s="36" t="s">
        <v>198</v>
      </c>
      <c r="B15" s="15">
        <v>2</v>
      </c>
      <c r="C15" s="632" t="s">
        <v>314</v>
      </c>
      <c r="D15" s="618"/>
      <c r="E15" s="618"/>
      <c r="F15" s="618"/>
      <c r="G15" s="618"/>
      <c r="H15" s="619"/>
      <c r="I15" s="495">
        <v>7.3</v>
      </c>
      <c r="J15" s="495">
        <v>7.4</v>
      </c>
      <c r="K15" s="8" t="s">
        <v>313</v>
      </c>
    </row>
    <row r="16" spans="1:11" ht="16.5" customHeight="1" hidden="1">
      <c r="A16" s="36" t="s">
        <v>342</v>
      </c>
      <c r="B16" s="15">
        <v>1</v>
      </c>
      <c r="C16" s="632" t="s">
        <v>314</v>
      </c>
      <c r="D16" s="618"/>
      <c r="E16" s="618"/>
      <c r="F16" s="618"/>
      <c r="G16" s="618"/>
      <c r="H16" s="619"/>
      <c r="I16" s="495">
        <v>7.3</v>
      </c>
      <c r="J16" s="495">
        <v>7.4</v>
      </c>
      <c r="K16" s="8" t="s">
        <v>241</v>
      </c>
    </row>
    <row r="17" spans="1:11" ht="16.5" customHeight="1" hidden="1">
      <c r="A17" s="36" t="s">
        <v>343</v>
      </c>
      <c r="B17" s="15">
        <v>2</v>
      </c>
      <c r="C17" s="632" t="s">
        <v>314</v>
      </c>
      <c r="D17" s="618"/>
      <c r="E17" s="618"/>
      <c r="F17" s="618"/>
      <c r="G17" s="618"/>
      <c r="H17" s="619"/>
      <c r="I17" s="495">
        <v>7.3</v>
      </c>
      <c r="J17" s="495">
        <v>7.4</v>
      </c>
      <c r="K17" s="8" t="s">
        <v>241</v>
      </c>
    </row>
    <row r="18" spans="1:11" ht="16.5" customHeight="1" hidden="1">
      <c r="A18" s="36" t="s">
        <v>344</v>
      </c>
      <c r="B18" s="15">
        <v>2</v>
      </c>
      <c r="C18" s="632" t="s">
        <v>314</v>
      </c>
      <c r="D18" s="618"/>
      <c r="E18" s="618"/>
      <c r="F18" s="618"/>
      <c r="G18" s="618"/>
      <c r="H18" s="619"/>
      <c r="I18" s="495">
        <v>7.3</v>
      </c>
      <c r="J18" s="495">
        <v>7.4</v>
      </c>
      <c r="K18" s="8" t="s">
        <v>241</v>
      </c>
    </row>
    <row r="19" spans="1:11" ht="16.5" customHeight="1" hidden="1">
      <c r="A19" s="36" t="s">
        <v>345</v>
      </c>
      <c r="B19" s="15">
        <v>2</v>
      </c>
      <c r="C19" s="632" t="s">
        <v>314</v>
      </c>
      <c r="D19" s="618"/>
      <c r="E19" s="618"/>
      <c r="F19" s="618"/>
      <c r="G19" s="618"/>
      <c r="H19" s="619"/>
      <c r="I19" s="495">
        <v>7.3</v>
      </c>
      <c r="J19" s="495">
        <v>7.4</v>
      </c>
      <c r="K19" s="8" t="s">
        <v>241</v>
      </c>
    </row>
    <row r="20" spans="1:11" ht="16.5" customHeight="1" hidden="1">
      <c r="A20" s="36" t="s">
        <v>382</v>
      </c>
      <c r="B20" s="15">
        <v>2</v>
      </c>
      <c r="C20" s="632" t="s">
        <v>469</v>
      </c>
      <c r="D20" s="618"/>
      <c r="E20" s="618"/>
      <c r="F20" s="618"/>
      <c r="G20" s="618"/>
      <c r="H20" s="619"/>
      <c r="I20" s="78">
        <v>7.3</v>
      </c>
      <c r="J20" s="78">
        <v>7.4</v>
      </c>
      <c r="K20" s="79" t="s">
        <v>469</v>
      </c>
    </row>
    <row r="21" spans="1:11" ht="16.5" customHeight="1" hidden="1">
      <c r="A21" s="36" t="s">
        <v>440</v>
      </c>
      <c r="B21" s="15">
        <v>2</v>
      </c>
      <c r="C21" s="632" t="s">
        <v>314</v>
      </c>
      <c r="D21" s="618"/>
      <c r="E21" s="618"/>
      <c r="F21" s="618"/>
      <c r="G21" s="618"/>
      <c r="H21" s="619"/>
      <c r="I21" s="496">
        <v>7.3</v>
      </c>
      <c r="J21" s="496">
        <v>7.4</v>
      </c>
      <c r="K21" s="79" t="s">
        <v>469</v>
      </c>
    </row>
    <row r="22" spans="1:11" ht="30" customHeight="1" hidden="1">
      <c r="A22" s="125" t="s">
        <v>490</v>
      </c>
      <c r="B22" s="70">
        <v>2</v>
      </c>
      <c r="C22" s="671" t="s">
        <v>314</v>
      </c>
      <c r="D22" s="703"/>
      <c r="E22" s="703"/>
      <c r="F22" s="703"/>
      <c r="G22" s="703"/>
      <c r="H22" s="702"/>
      <c r="I22" s="497">
        <v>7.3</v>
      </c>
      <c r="J22" s="497">
        <v>7.4</v>
      </c>
      <c r="K22" s="171" t="s">
        <v>469</v>
      </c>
    </row>
    <row r="23" spans="1:11" ht="30" customHeight="1" hidden="1">
      <c r="A23" s="162" t="s">
        <v>593</v>
      </c>
      <c r="B23" s="188">
        <v>2</v>
      </c>
      <c r="C23" s="671" t="s">
        <v>314</v>
      </c>
      <c r="D23" s="703"/>
      <c r="E23" s="703"/>
      <c r="F23" s="703"/>
      <c r="G23" s="703"/>
      <c r="H23" s="702"/>
      <c r="I23" s="498">
        <v>7.3</v>
      </c>
      <c r="J23" s="498">
        <v>7.4</v>
      </c>
      <c r="K23" s="171" t="s">
        <v>469</v>
      </c>
    </row>
    <row r="24" spans="1:11" ht="30" customHeight="1" hidden="1">
      <c r="A24" s="162" t="s">
        <v>615</v>
      </c>
      <c r="B24" s="188">
        <v>2</v>
      </c>
      <c r="C24" s="671" t="s">
        <v>314</v>
      </c>
      <c r="D24" s="703"/>
      <c r="E24" s="703"/>
      <c r="F24" s="703"/>
      <c r="G24" s="703"/>
      <c r="H24" s="702"/>
      <c r="I24" s="498">
        <v>4.5</v>
      </c>
      <c r="J24" s="498">
        <v>7.4</v>
      </c>
      <c r="K24" s="171" t="s">
        <v>469</v>
      </c>
    </row>
    <row r="25" spans="1:11" ht="30" customHeight="1" hidden="1">
      <c r="A25" s="162" t="s">
        <v>613</v>
      </c>
      <c r="B25" s="188">
        <v>2</v>
      </c>
      <c r="C25" s="671" t="s">
        <v>314</v>
      </c>
      <c r="D25" s="703"/>
      <c r="E25" s="703"/>
      <c r="F25" s="703"/>
      <c r="G25" s="703"/>
      <c r="H25" s="702"/>
      <c r="I25" s="498">
        <v>5.3</v>
      </c>
      <c r="J25" s="498">
        <v>7.4</v>
      </c>
      <c r="K25" s="171" t="s">
        <v>469</v>
      </c>
    </row>
    <row r="26" spans="1:11" ht="30" customHeight="1" hidden="1">
      <c r="A26" s="162" t="s">
        <v>596</v>
      </c>
      <c r="B26" s="188">
        <v>2</v>
      </c>
      <c r="C26" s="671" t="s">
        <v>314</v>
      </c>
      <c r="D26" s="703"/>
      <c r="E26" s="703"/>
      <c r="F26" s="703"/>
      <c r="G26" s="703"/>
      <c r="H26" s="702"/>
      <c r="I26" s="498">
        <v>7.1</v>
      </c>
      <c r="J26" s="498">
        <v>7.4</v>
      </c>
      <c r="K26" s="171" t="s">
        <v>314</v>
      </c>
    </row>
    <row r="27" spans="1:11" ht="16.5" customHeight="1" hidden="1">
      <c r="A27" s="214" t="s">
        <v>623</v>
      </c>
      <c r="B27" s="188">
        <v>1</v>
      </c>
      <c r="C27" s="671" t="s">
        <v>576</v>
      </c>
      <c r="D27" s="703"/>
      <c r="E27" s="703"/>
      <c r="F27" s="703"/>
      <c r="G27" s="703"/>
      <c r="H27" s="702"/>
      <c r="I27" s="498">
        <v>7.1</v>
      </c>
      <c r="J27" s="498">
        <v>7.4</v>
      </c>
      <c r="K27" s="173" t="s">
        <v>576</v>
      </c>
    </row>
    <row r="28" spans="1:11" ht="16.5" customHeight="1" hidden="1">
      <c r="A28" s="214" t="s">
        <v>624</v>
      </c>
      <c r="B28" s="188">
        <v>1</v>
      </c>
      <c r="C28" s="671" t="s">
        <v>576</v>
      </c>
      <c r="D28" s="703"/>
      <c r="E28" s="703"/>
      <c r="F28" s="703"/>
      <c r="G28" s="703"/>
      <c r="H28" s="702"/>
      <c r="I28" s="498">
        <v>7.1</v>
      </c>
      <c r="J28" s="498">
        <v>7.4</v>
      </c>
      <c r="K28" s="173" t="s">
        <v>576</v>
      </c>
    </row>
    <row r="29" spans="1:11" ht="16.5" customHeight="1">
      <c r="A29" s="214" t="s">
        <v>639</v>
      </c>
      <c r="B29" s="188">
        <v>1</v>
      </c>
      <c r="C29" s="671" t="s">
        <v>576</v>
      </c>
      <c r="D29" s="703"/>
      <c r="E29" s="703"/>
      <c r="F29" s="703"/>
      <c r="G29" s="703"/>
      <c r="H29" s="702"/>
      <c r="I29" s="498">
        <v>7.1</v>
      </c>
      <c r="J29" s="498">
        <v>7.4</v>
      </c>
      <c r="K29" s="173" t="s">
        <v>576</v>
      </c>
    </row>
    <row r="30" spans="1:11" ht="16.5" customHeight="1">
      <c r="A30" s="214" t="s">
        <v>651</v>
      </c>
      <c r="B30" s="188">
        <v>1</v>
      </c>
      <c r="C30" s="671" t="s">
        <v>576</v>
      </c>
      <c r="D30" s="703"/>
      <c r="E30" s="703"/>
      <c r="F30" s="703"/>
      <c r="G30" s="703"/>
      <c r="H30" s="702"/>
      <c r="I30" s="498">
        <v>7.1</v>
      </c>
      <c r="J30" s="498">
        <v>7.4</v>
      </c>
      <c r="K30" s="173" t="s">
        <v>576</v>
      </c>
    </row>
    <row r="31" spans="1:11" ht="16.5" customHeight="1">
      <c r="A31" s="214" t="s">
        <v>701</v>
      </c>
      <c r="B31" s="188">
        <v>1</v>
      </c>
      <c r="C31" s="671" t="s">
        <v>576</v>
      </c>
      <c r="D31" s="703"/>
      <c r="E31" s="703"/>
      <c r="F31" s="703"/>
      <c r="G31" s="703"/>
      <c r="H31" s="702"/>
      <c r="I31" s="498">
        <v>5.2</v>
      </c>
      <c r="J31" s="498">
        <v>7.4</v>
      </c>
      <c r="K31" s="173" t="s">
        <v>576</v>
      </c>
    </row>
    <row r="32" spans="1:11" ht="16.5" customHeight="1">
      <c r="A32" s="214" t="s">
        <v>717</v>
      </c>
      <c r="B32" s="188">
        <v>1</v>
      </c>
      <c r="C32" s="671" t="s">
        <v>576</v>
      </c>
      <c r="D32" s="703"/>
      <c r="E32" s="703"/>
      <c r="F32" s="703"/>
      <c r="G32" s="703"/>
      <c r="H32" s="702"/>
      <c r="I32" s="498">
        <v>5.2</v>
      </c>
      <c r="J32" s="498">
        <v>7.4</v>
      </c>
      <c r="K32" s="173" t="s">
        <v>576</v>
      </c>
    </row>
    <row r="33" spans="1:11" ht="16.5" customHeight="1">
      <c r="A33" s="214" t="s">
        <v>737</v>
      </c>
      <c r="B33" s="188">
        <v>1</v>
      </c>
      <c r="C33" s="671" t="s">
        <v>576</v>
      </c>
      <c r="D33" s="703"/>
      <c r="E33" s="703"/>
      <c r="F33" s="703"/>
      <c r="G33" s="703"/>
      <c r="H33" s="702"/>
      <c r="I33" s="498">
        <f>SUM(I35:I35)</f>
        <v>5.2</v>
      </c>
      <c r="J33" s="498">
        <f>SUM(J35:J35)</f>
        <v>7.4</v>
      </c>
      <c r="K33" s="173" t="s">
        <v>577</v>
      </c>
    </row>
    <row r="34" spans="1:11" ht="16.5" customHeight="1">
      <c r="A34" s="36"/>
      <c r="B34" s="200"/>
      <c r="C34" s="153"/>
      <c r="D34" s="499"/>
      <c r="E34" s="499"/>
      <c r="F34" s="499"/>
      <c r="G34" s="499"/>
      <c r="H34" s="500"/>
      <c r="I34" s="204"/>
      <c r="J34" s="205"/>
      <c r="K34" s="172"/>
    </row>
    <row r="35" spans="1:11" ht="16.5" customHeight="1">
      <c r="A35" s="297" t="s">
        <v>578</v>
      </c>
      <c r="B35" s="219">
        <v>85</v>
      </c>
      <c r="C35" s="501" t="s">
        <v>163</v>
      </c>
      <c r="D35" s="299" t="s">
        <v>240</v>
      </c>
      <c r="E35" s="164" t="s">
        <v>385</v>
      </c>
      <c r="F35" s="568">
        <v>14.9</v>
      </c>
      <c r="G35" s="568">
        <v>58.5</v>
      </c>
      <c r="H35" s="573">
        <v>1.2</v>
      </c>
      <c r="I35" s="574">
        <v>5.2</v>
      </c>
      <c r="J35" s="575">
        <v>7.4</v>
      </c>
      <c r="K35" s="352" t="s">
        <v>473</v>
      </c>
    </row>
    <row r="36" ht="16.5" hidden="1">
      <c r="A36" s="56" t="s">
        <v>381</v>
      </c>
    </row>
    <row r="37" ht="16.5">
      <c r="H37" s="58"/>
    </row>
  </sheetData>
  <sheetProtection/>
  <mergeCells count="19">
    <mergeCell ref="C24:H24"/>
    <mergeCell ref="C22:H22"/>
    <mergeCell ref="C19:H19"/>
    <mergeCell ref="C21:H21"/>
    <mergeCell ref="C20:H20"/>
    <mergeCell ref="C15:H15"/>
    <mergeCell ref="C16:H16"/>
    <mergeCell ref="C17:H17"/>
    <mergeCell ref="C18:H18"/>
    <mergeCell ref="C32:H32"/>
    <mergeCell ref="C23:H23"/>
    <mergeCell ref="C33:H33"/>
    <mergeCell ref="C25:H25"/>
    <mergeCell ref="C26:H26"/>
    <mergeCell ref="C27:H27"/>
    <mergeCell ref="C28:H28"/>
    <mergeCell ref="C29:H29"/>
    <mergeCell ref="C30:H30"/>
    <mergeCell ref="C31:H31"/>
  </mergeCells>
  <printOptions horizontalCentered="1"/>
  <pageMargins left="0.9055118110236221" right="0.5905511811023623" top="0.8661417322834646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6.125" style="56" customWidth="1"/>
    <col min="3" max="3" width="8.50390625" style="31" customWidth="1"/>
    <col min="4" max="4" width="7.625" style="31" customWidth="1"/>
    <col min="5" max="5" width="12.625" style="31" customWidth="1"/>
    <col min="6" max="6" width="8.625" style="57" customWidth="1"/>
    <col min="7" max="8" width="9.625" style="57" customWidth="1"/>
    <col min="9" max="9" width="11.875" style="57" customWidth="1"/>
    <col min="10" max="10" width="11.625" style="57" customWidth="1"/>
    <col min="11" max="11" width="20.625" style="31" customWidth="1"/>
    <col min="12" max="12" width="9.00390625" style="31" customWidth="1"/>
    <col min="13" max="16384" width="9.00390625" style="1" customWidth="1"/>
  </cols>
  <sheetData>
    <row r="1" spans="1:12" s="2" customFormat="1" ht="57" customHeight="1">
      <c r="A1" s="207" t="s">
        <v>683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</row>
    <row r="2" spans="1:12" s="2" customFormat="1" ht="6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3" customHeight="1">
      <c r="A3" s="73" t="s">
        <v>572</v>
      </c>
      <c r="B3" s="26" t="s">
        <v>74</v>
      </c>
      <c r="C3" s="365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2.75" customHeight="1" hidden="1">
      <c r="A5" s="36" t="s">
        <v>76</v>
      </c>
      <c r="B5" s="49"/>
      <c r="C5" s="55"/>
      <c r="D5" s="56"/>
      <c r="E5" s="56"/>
      <c r="F5" s="242"/>
      <c r="G5" s="242"/>
      <c r="H5" s="242"/>
      <c r="I5" s="405"/>
      <c r="J5" s="405"/>
      <c r="K5" s="56"/>
    </row>
    <row r="6" spans="1:11" ht="12.75" customHeight="1" hidden="1">
      <c r="A6" s="36" t="s">
        <v>78</v>
      </c>
      <c r="B6" s="49"/>
      <c r="C6" s="55"/>
      <c r="D6" s="56"/>
      <c r="E6" s="56"/>
      <c r="F6" s="242"/>
      <c r="G6" s="242"/>
      <c r="H6" s="242"/>
      <c r="I6" s="405"/>
      <c r="J6" s="405"/>
      <c r="K6" s="56"/>
    </row>
    <row r="7" spans="1:3" ht="12.75" customHeight="1" hidden="1">
      <c r="A7" s="36" t="s">
        <v>7</v>
      </c>
      <c r="B7" s="49"/>
      <c r="C7" s="56"/>
    </row>
    <row r="8" spans="1:3" ht="12.75" customHeight="1" hidden="1">
      <c r="A8" s="36" t="s">
        <v>8</v>
      </c>
      <c r="B8" s="49"/>
      <c r="C8" s="56"/>
    </row>
    <row r="9" spans="1:3" ht="12.75" customHeight="1" hidden="1">
      <c r="A9" s="36" t="s">
        <v>9</v>
      </c>
      <c r="B9" s="49"/>
      <c r="C9" s="56"/>
    </row>
    <row r="10" spans="1:11" ht="12.75" customHeight="1" hidden="1">
      <c r="A10" s="36" t="s">
        <v>10</v>
      </c>
      <c r="B10" s="49"/>
      <c r="C10" s="49"/>
      <c r="D10" s="49"/>
      <c r="E10" s="49"/>
      <c r="F10" s="54"/>
      <c r="G10" s="54"/>
      <c r="H10" s="54"/>
      <c r="I10" s="54"/>
      <c r="J10" s="54"/>
      <c r="K10" s="76"/>
    </row>
    <row r="11" spans="1:11" ht="12.75" customHeight="1" hidden="1">
      <c r="A11" s="36" t="s">
        <v>11</v>
      </c>
      <c r="B11" s="49"/>
      <c r="C11" s="49"/>
      <c r="D11" s="49"/>
      <c r="E11" s="49"/>
      <c r="F11" s="54"/>
      <c r="G11" s="54"/>
      <c r="H11" s="54"/>
      <c r="I11" s="54"/>
      <c r="J11" s="54"/>
      <c r="K11" s="76"/>
    </row>
    <row r="12" spans="1:11" ht="12.75" customHeight="1" hidden="1">
      <c r="A12" s="36" t="s">
        <v>71</v>
      </c>
      <c r="B12" s="49"/>
      <c r="C12" s="49"/>
      <c r="D12" s="49"/>
      <c r="E12" s="49"/>
      <c r="F12" s="54"/>
      <c r="G12" s="54"/>
      <c r="H12" s="54"/>
      <c r="I12" s="54"/>
      <c r="J12" s="54"/>
      <c r="K12" s="76"/>
    </row>
    <row r="13" spans="1:11" ht="12.75" customHeight="1" hidden="1">
      <c r="A13" s="36" t="s">
        <v>72</v>
      </c>
      <c r="B13" s="49"/>
      <c r="C13" s="49"/>
      <c r="D13" s="49"/>
      <c r="E13" s="49"/>
      <c r="F13" s="54"/>
      <c r="G13" s="54"/>
      <c r="H13" s="54"/>
      <c r="I13" s="54"/>
      <c r="J13" s="54"/>
      <c r="K13" s="76"/>
    </row>
    <row r="14" spans="1:11" ht="12.75" customHeight="1" hidden="1">
      <c r="A14" s="36" t="s">
        <v>103</v>
      </c>
      <c r="B14" s="49"/>
      <c r="C14" s="49"/>
      <c r="D14" s="49"/>
      <c r="E14" s="49"/>
      <c r="F14" s="54"/>
      <c r="G14" s="54"/>
      <c r="H14" s="54"/>
      <c r="I14" s="54"/>
      <c r="J14" s="54"/>
      <c r="K14" s="76"/>
    </row>
    <row r="15" spans="1:11" ht="16.5" customHeight="1" hidden="1">
      <c r="A15" s="102" t="s">
        <v>341</v>
      </c>
      <c r="B15" s="9">
        <v>6</v>
      </c>
      <c r="C15" s="610" t="s">
        <v>244</v>
      </c>
      <c r="D15" s="643"/>
      <c r="E15" s="643"/>
      <c r="F15" s="643"/>
      <c r="G15" s="643"/>
      <c r="H15" s="644"/>
      <c r="I15" s="495">
        <v>55.7</v>
      </c>
      <c r="J15" s="495">
        <v>59.6</v>
      </c>
      <c r="K15" s="610" t="s">
        <v>243</v>
      </c>
    </row>
    <row r="16" spans="1:11" ht="18" customHeight="1" hidden="1">
      <c r="A16" s="102"/>
      <c r="B16" s="9"/>
      <c r="C16" s="645"/>
      <c r="D16" s="643"/>
      <c r="E16" s="643"/>
      <c r="F16" s="643"/>
      <c r="G16" s="643"/>
      <c r="H16" s="644"/>
      <c r="I16" s="495"/>
      <c r="J16" s="495"/>
      <c r="K16" s="650"/>
    </row>
    <row r="17" spans="1:11" ht="16.5" customHeight="1" hidden="1">
      <c r="A17" s="36" t="s">
        <v>342</v>
      </c>
      <c r="B17" s="9">
        <v>6</v>
      </c>
      <c r="C17" s="610" t="s">
        <v>244</v>
      </c>
      <c r="D17" s="643"/>
      <c r="E17" s="643"/>
      <c r="F17" s="643"/>
      <c r="G17" s="643"/>
      <c r="H17" s="644"/>
      <c r="I17" s="495">
        <v>56</v>
      </c>
      <c r="J17" s="495">
        <v>59.6</v>
      </c>
      <c r="K17" s="610" t="s">
        <v>243</v>
      </c>
    </row>
    <row r="18" spans="1:11" ht="18" customHeight="1" hidden="1">
      <c r="A18" s="102"/>
      <c r="B18" s="9"/>
      <c r="C18" s="645"/>
      <c r="D18" s="643"/>
      <c r="E18" s="643"/>
      <c r="F18" s="643"/>
      <c r="G18" s="643"/>
      <c r="H18" s="644"/>
      <c r="I18" s="54"/>
      <c r="J18" s="54"/>
      <c r="K18" s="650"/>
    </row>
    <row r="19" spans="1:11" ht="16.5" customHeight="1" hidden="1">
      <c r="A19" s="36" t="s">
        <v>343</v>
      </c>
      <c r="B19" s="9">
        <v>6</v>
      </c>
      <c r="C19" s="610" t="s">
        <v>244</v>
      </c>
      <c r="D19" s="643"/>
      <c r="E19" s="643"/>
      <c r="F19" s="643"/>
      <c r="G19" s="643"/>
      <c r="H19" s="644"/>
      <c r="I19" s="495">
        <v>50</v>
      </c>
      <c r="J19" s="495">
        <v>59</v>
      </c>
      <c r="K19" s="610" t="s">
        <v>243</v>
      </c>
    </row>
    <row r="20" spans="1:11" ht="18" customHeight="1" hidden="1">
      <c r="A20" s="102"/>
      <c r="B20" s="9"/>
      <c r="C20" s="645"/>
      <c r="D20" s="643"/>
      <c r="E20" s="643"/>
      <c r="F20" s="643"/>
      <c r="G20" s="643"/>
      <c r="H20" s="644"/>
      <c r="I20" s="54"/>
      <c r="J20" s="54"/>
      <c r="K20" s="650"/>
    </row>
    <row r="21" spans="1:11" ht="16.5" customHeight="1" hidden="1">
      <c r="A21" s="36" t="s">
        <v>344</v>
      </c>
      <c r="B21" s="9">
        <v>6</v>
      </c>
      <c r="C21" s="610" t="s">
        <v>244</v>
      </c>
      <c r="D21" s="643"/>
      <c r="E21" s="643"/>
      <c r="F21" s="643"/>
      <c r="G21" s="643"/>
      <c r="H21" s="644"/>
      <c r="I21" s="495">
        <v>50</v>
      </c>
      <c r="J21" s="495">
        <v>59</v>
      </c>
      <c r="K21" s="610" t="s">
        <v>243</v>
      </c>
    </row>
    <row r="22" spans="1:11" ht="16.5" customHeight="1" hidden="1">
      <c r="A22" s="102"/>
      <c r="B22" s="9"/>
      <c r="C22" s="645"/>
      <c r="D22" s="643"/>
      <c r="E22" s="643"/>
      <c r="F22" s="643"/>
      <c r="G22" s="643"/>
      <c r="H22" s="644"/>
      <c r="I22" s="54"/>
      <c r="J22" s="54"/>
      <c r="K22" s="650"/>
    </row>
    <row r="23" spans="1:11" ht="16.5" customHeight="1" hidden="1">
      <c r="A23" s="36" t="s">
        <v>345</v>
      </c>
      <c r="B23" s="9">
        <v>6</v>
      </c>
      <c r="C23" s="610" t="s">
        <v>244</v>
      </c>
      <c r="D23" s="643"/>
      <c r="E23" s="643"/>
      <c r="F23" s="643"/>
      <c r="G23" s="643"/>
      <c r="H23" s="644"/>
      <c r="I23" s="502">
        <v>43</v>
      </c>
      <c r="J23" s="502">
        <v>59</v>
      </c>
      <c r="K23" s="610" t="s">
        <v>243</v>
      </c>
    </row>
    <row r="24" spans="1:11" ht="16.5" customHeight="1" hidden="1">
      <c r="A24" s="102"/>
      <c r="B24" s="9"/>
      <c r="C24" s="645"/>
      <c r="D24" s="643"/>
      <c r="E24" s="643"/>
      <c r="F24" s="643"/>
      <c r="G24" s="643"/>
      <c r="H24" s="644"/>
      <c r="I24" s="503"/>
      <c r="J24" s="503"/>
      <c r="K24" s="650"/>
    </row>
    <row r="25" spans="1:11" ht="16.5" customHeight="1" hidden="1">
      <c r="A25" s="36" t="s">
        <v>383</v>
      </c>
      <c r="B25" s="9">
        <v>6</v>
      </c>
      <c r="C25" s="610" t="s">
        <v>243</v>
      </c>
      <c r="D25" s="643"/>
      <c r="E25" s="643"/>
      <c r="F25" s="643"/>
      <c r="G25" s="643"/>
      <c r="H25" s="644"/>
      <c r="I25" s="504">
        <v>44</v>
      </c>
      <c r="J25" s="504">
        <v>60</v>
      </c>
      <c r="K25" s="610" t="s">
        <v>243</v>
      </c>
    </row>
    <row r="26" spans="1:11" ht="16.5" customHeight="1" hidden="1">
      <c r="A26" s="102"/>
      <c r="B26" s="9"/>
      <c r="C26" s="645"/>
      <c r="D26" s="643"/>
      <c r="E26" s="643"/>
      <c r="F26" s="643"/>
      <c r="G26" s="643"/>
      <c r="H26" s="644"/>
      <c r="I26" s="504"/>
      <c r="J26" s="504"/>
      <c r="K26" s="645"/>
    </row>
    <row r="27" spans="1:11" ht="16.5" customHeight="1" hidden="1">
      <c r="A27" s="36" t="s">
        <v>441</v>
      </c>
      <c r="B27" s="9">
        <v>5</v>
      </c>
      <c r="C27" s="704" t="s">
        <v>435</v>
      </c>
      <c r="D27" s="687"/>
      <c r="E27" s="687"/>
      <c r="F27" s="687"/>
      <c r="G27" s="687"/>
      <c r="H27" s="698"/>
      <c r="I27" s="504">
        <v>58.8</v>
      </c>
      <c r="J27" s="504">
        <v>82.5</v>
      </c>
      <c r="K27" s="610" t="s">
        <v>462</v>
      </c>
    </row>
    <row r="28" spans="1:11" ht="16.5" customHeight="1" hidden="1">
      <c r="A28" s="102"/>
      <c r="B28" s="9"/>
      <c r="C28" s="705"/>
      <c r="D28" s="687"/>
      <c r="E28" s="687"/>
      <c r="F28" s="687"/>
      <c r="G28" s="687"/>
      <c r="H28" s="698"/>
      <c r="I28" s="504"/>
      <c r="J28" s="504"/>
      <c r="K28" s="645"/>
    </row>
    <row r="29" spans="1:11" ht="16.5" customHeight="1" hidden="1">
      <c r="A29" s="36" t="s">
        <v>450</v>
      </c>
      <c r="B29" s="9">
        <v>5</v>
      </c>
      <c r="C29" s="704" t="s">
        <v>435</v>
      </c>
      <c r="D29" s="687"/>
      <c r="E29" s="687"/>
      <c r="F29" s="687"/>
      <c r="G29" s="687"/>
      <c r="H29" s="698"/>
      <c r="I29" s="504">
        <v>59.2</v>
      </c>
      <c r="J29" s="504">
        <v>82.3</v>
      </c>
      <c r="K29" s="613" t="s">
        <v>435</v>
      </c>
    </row>
    <row r="30" spans="1:11" ht="13.5" customHeight="1" hidden="1">
      <c r="A30" s="36"/>
      <c r="B30" s="9"/>
      <c r="C30" s="705"/>
      <c r="D30" s="687"/>
      <c r="E30" s="687"/>
      <c r="F30" s="687"/>
      <c r="G30" s="687"/>
      <c r="H30" s="698"/>
      <c r="I30" s="503"/>
      <c r="J30" s="503"/>
      <c r="K30" s="706"/>
    </row>
    <row r="31" spans="1:11" ht="16.5" customHeight="1" hidden="1">
      <c r="A31" s="102" t="s">
        <v>593</v>
      </c>
      <c r="B31" s="181">
        <v>5</v>
      </c>
      <c r="C31" s="704" t="s">
        <v>435</v>
      </c>
      <c r="D31" s="687"/>
      <c r="E31" s="687"/>
      <c r="F31" s="687"/>
      <c r="G31" s="687"/>
      <c r="H31" s="698"/>
      <c r="I31" s="505">
        <v>46.7</v>
      </c>
      <c r="J31" s="505">
        <v>60.3</v>
      </c>
      <c r="K31" s="613" t="s">
        <v>435</v>
      </c>
    </row>
    <row r="32" spans="1:11" ht="13.5" customHeight="1" hidden="1">
      <c r="A32" s="102"/>
      <c r="B32" s="181"/>
      <c r="C32" s="705"/>
      <c r="D32" s="687"/>
      <c r="E32" s="687"/>
      <c r="F32" s="687"/>
      <c r="G32" s="687"/>
      <c r="H32" s="698"/>
      <c r="I32" s="505"/>
      <c r="J32" s="505"/>
      <c r="K32" s="706"/>
    </row>
    <row r="33" spans="1:11" ht="16.5" customHeight="1" hidden="1">
      <c r="A33" s="102" t="s">
        <v>615</v>
      </c>
      <c r="B33" s="181">
        <v>5</v>
      </c>
      <c r="C33" s="704" t="s">
        <v>435</v>
      </c>
      <c r="D33" s="687"/>
      <c r="E33" s="687"/>
      <c r="F33" s="687"/>
      <c r="G33" s="687"/>
      <c r="H33" s="698"/>
      <c r="I33" s="505">
        <v>46.595</v>
      </c>
      <c r="J33" s="505">
        <v>60.3</v>
      </c>
      <c r="K33" s="613" t="s">
        <v>435</v>
      </c>
    </row>
    <row r="34" spans="1:11" ht="13.5" customHeight="1" hidden="1">
      <c r="A34" s="102"/>
      <c r="B34" s="181"/>
      <c r="C34" s="705"/>
      <c r="D34" s="687"/>
      <c r="E34" s="687"/>
      <c r="F34" s="687"/>
      <c r="G34" s="687"/>
      <c r="H34" s="698"/>
      <c r="I34" s="197"/>
      <c r="J34" s="198"/>
      <c r="K34" s="706"/>
    </row>
    <row r="35" spans="1:11" ht="16.5" customHeight="1" hidden="1">
      <c r="A35" s="102" t="s">
        <v>613</v>
      </c>
      <c r="B35" s="181">
        <v>5</v>
      </c>
      <c r="C35" s="704" t="s">
        <v>435</v>
      </c>
      <c r="D35" s="687"/>
      <c r="E35" s="687"/>
      <c r="F35" s="687"/>
      <c r="G35" s="687"/>
      <c r="H35" s="698"/>
      <c r="I35" s="505">
        <v>46.595</v>
      </c>
      <c r="J35" s="505">
        <v>60.3</v>
      </c>
      <c r="K35" s="613" t="s">
        <v>435</v>
      </c>
    </row>
    <row r="36" spans="1:11" ht="13.5" customHeight="1" hidden="1">
      <c r="A36" s="102"/>
      <c r="B36" s="181"/>
      <c r="C36" s="705"/>
      <c r="D36" s="687"/>
      <c r="E36" s="687"/>
      <c r="F36" s="687"/>
      <c r="G36" s="687"/>
      <c r="H36" s="698"/>
      <c r="I36" s="197"/>
      <c r="J36" s="198"/>
      <c r="K36" s="706"/>
    </row>
    <row r="37" spans="1:11" ht="16.5" customHeight="1" hidden="1">
      <c r="A37" s="102" t="s">
        <v>596</v>
      </c>
      <c r="B37" s="181">
        <v>5</v>
      </c>
      <c r="C37" s="704" t="s">
        <v>435</v>
      </c>
      <c r="D37" s="687"/>
      <c r="E37" s="687"/>
      <c r="F37" s="687"/>
      <c r="G37" s="687"/>
      <c r="H37" s="698"/>
      <c r="I37" s="505">
        <v>44</v>
      </c>
      <c r="J37" s="505">
        <v>60.3</v>
      </c>
      <c r="K37" s="613" t="s">
        <v>435</v>
      </c>
    </row>
    <row r="38" spans="1:11" ht="13.5" customHeight="1" hidden="1">
      <c r="A38" s="102"/>
      <c r="B38" s="181"/>
      <c r="C38" s="705"/>
      <c r="D38" s="687"/>
      <c r="E38" s="687"/>
      <c r="F38" s="687"/>
      <c r="G38" s="687"/>
      <c r="H38" s="698"/>
      <c r="I38" s="197"/>
      <c r="J38" s="198"/>
      <c r="K38" s="706"/>
    </row>
    <row r="39" spans="1:11" ht="16.5" customHeight="1" hidden="1">
      <c r="A39" s="102" t="s">
        <v>597</v>
      </c>
      <c r="B39" s="181">
        <v>4</v>
      </c>
      <c r="C39" s="704" t="s">
        <v>575</v>
      </c>
      <c r="D39" s="687"/>
      <c r="E39" s="687"/>
      <c r="F39" s="687"/>
      <c r="G39" s="687"/>
      <c r="H39" s="698"/>
      <c r="I39" s="505">
        <v>44</v>
      </c>
      <c r="J39" s="505">
        <v>60.3</v>
      </c>
      <c r="K39" s="613" t="s">
        <v>575</v>
      </c>
    </row>
    <row r="40" spans="1:11" ht="13.5" customHeight="1" hidden="1">
      <c r="A40" s="102"/>
      <c r="B40" s="181"/>
      <c r="C40" s="705"/>
      <c r="D40" s="687"/>
      <c r="E40" s="687"/>
      <c r="F40" s="687"/>
      <c r="G40" s="687"/>
      <c r="H40" s="698"/>
      <c r="I40" s="197"/>
      <c r="J40" s="198"/>
      <c r="K40" s="706"/>
    </row>
    <row r="41" spans="1:11" ht="16.5" customHeight="1" hidden="1">
      <c r="A41" s="102" t="s">
        <v>609</v>
      </c>
      <c r="B41" s="181">
        <v>4</v>
      </c>
      <c r="C41" s="704" t="s">
        <v>575</v>
      </c>
      <c r="D41" s="687"/>
      <c r="E41" s="687"/>
      <c r="F41" s="687"/>
      <c r="G41" s="687"/>
      <c r="H41" s="698"/>
      <c r="I41" s="505">
        <v>44</v>
      </c>
      <c r="J41" s="505">
        <v>60.3</v>
      </c>
      <c r="K41" s="613" t="s">
        <v>575</v>
      </c>
    </row>
    <row r="42" spans="1:11" ht="13.5" customHeight="1" hidden="1">
      <c r="A42" s="102"/>
      <c r="B42" s="181"/>
      <c r="C42" s="705"/>
      <c r="D42" s="687"/>
      <c r="E42" s="687"/>
      <c r="F42" s="687"/>
      <c r="G42" s="687"/>
      <c r="H42" s="698"/>
      <c r="I42" s="197"/>
      <c r="J42" s="198"/>
      <c r="K42" s="706"/>
    </row>
    <row r="43" spans="1:11" ht="16.5" customHeight="1">
      <c r="A43" s="102" t="s">
        <v>637</v>
      </c>
      <c r="B43" s="181">
        <v>4</v>
      </c>
      <c r="C43" s="704" t="s">
        <v>575</v>
      </c>
      <c r="D43" s="687"/>
      <c r="E43" s="687"/>
      <c r="F43" s="687"/>
      <c r="G43" s="687"/>
      <c r="H43" s="698"/>
      <c r="I43" s="505">
        <v>44</v>
      </c>
      <c r="J43" s="505">
        <v>60.3</v>
      </c>
      <c r="K43" s="613" t="s">
        <v>575</v>
      </c>
    </row>
    <row r="44" spans="1:11" ht="13.5" customHeight="1">
      <c r="A44" s="102"/>
      <c r="B44" s="181"/>
      <c r="C44" s="705"/>
      <c r="D44" s="687"/>
      <c r="E44" s="687"/>
      <c r="F44" s="687"/>
      <c r="G44" s="687"/>
      <c r="H44" s="698"/>
      <c r="I44" s="197"/>
      <c r="J44" s="198"/>
      <c r="K44" s="706"/>
    </row>
    <row r="45" spans="1:11" ht="16.5" customHeight="1">
      <c r="A45" s="102" t="s">
        <v>649</v>
      </c>
      <c r="B45" s="181">
        <v>4</v>
      </c>
      <c r="C45" s="704" t="s">
        <v>575</v>
      </c>
      <c r="D45" s="687"/>
      <c r="E45" s="687"/>
      <c r="F45" s="687"/>
      <c r="G45" s="687"/>
      <c r="H45" s="698"/>
      <c r="I45" s="505">
        <v>41.3</v>
      </c>
      <c r="J45" s="505">
        <v>60.3</v>
      </c>
      <c r="K45" s="613" t="s">
        <v>575</v>
      </c>
    </row>
    <row r="46" spans="1:11" ht="13.5" customHeight="1">
      <c r="A46" s="102"/>
      <c r="B46" s="181"/>
      <c r="C46" s="705"/>
      <c r="D46" s="687"/>
      <c r="E46" s="687"/>
      <c r="F46" s="687"/>
      <c r="G46" s="687"/>
      <c r="H46" s="698"/>
      <c r="I46" s="197"/>
      <c r="J46" s="198"/>
      <c r="K46" s="706"/>
    </row>
    <row r="47" spans="1:11" ht="16.5" customHeight="1">
      <c r="A47" s="102" t="s">
        <v>699</v>
      </c>
      <c r="B47" s="181">
        <v>4</v>
      </c>
      <c r="C47" s="704" t="s">
        <v>575</v>
      </c>
      <c r="D47" s="687"/>
      <c r="E47" s="687"/>
      <c r="F47" s="687"/>
      <c r="G47" s="687"/>
      <c r="H47" s="698"/>
      <c r="I47" s="505">
        <v>41.300000000000004</v>
      </c>
      <c r="J47" s="505">
        <v>60.300000000000004</v>
      </c>
      <c r="K47" s="613" t="s">
        <v>575</v>
      </c>
    </row>
    <row r="48" spans="1:11" ht="13.5" customHeight="1">
      <c r="A48" s="102"/>
      <c r="B48" s="181"/>
      <c r="C48" s="705"/>
      <c r="D48" s="687"/>
      <c r="E48" s="687"/>
      <c r="F48" s="687"/>
      <c r="G48" s="687"/>
      <c r="H48" s="698"/>
      <c r="I48" s="197"/>
      <c r="J48" s="198"/>
      <c r="K48" s="706"/>
    </row>
    <row r="49" spans="1:11" ht="16.5" customHeight="1">
      <c r="A49" s="102" t="s">
        <v>705</v>
      </c>
      <c r="B49" s="181">
        <v>4</v>
      </c>
      <c r="C49" s="704" t="s">
        <v>575</v>
      </c>
      <c r="D49" s="687"/>
      <c r="E49" s="687"/>
      <c r="F49" s="687"/>
      <c r="G49" s="687"/>
      <c r="H49" s="698"/>
      <c r="I49" s="505">
        <v>36.72</v>
      </c>
      <c r="J49" s="505">
        <v>60.27</v>
      </c>
      <c r="K49" s="613" t="s">
        <v>575</v>
      </c>
    </row>
    <row r="50" spans="1:11" ht="13.5" customHeight="1">
      <c r="A50" s="102"/>
      <c r="B50" s="181"/>
      <c r="C50" s="705"/>
      <c r="D50" s="687"/>
      <c r="E50" s="687"/>
      <c r="F50" s="687"/>
      <c r="G50" s="687"/>
      <c r="H50" s="698"/>
      <c r="I50" s="197"/>
      <c r="J50" s="198"/>
      <c r="K50" s="706"/>
    </row>
    <row r="51" spans="1:11" ht="16.5" customHeight="1">
      <c r="A51" s="102" t="s">
        <v>734</v>
      </c>
      <c r="B51" s="181">
        <v>4</v>
      </c>
      <c r="C51" s="704" t="s">
        <v>575</v>
      </c>
      <c r="D51" s="687"/>
      <c r="E51" s="687"/>
      <c r="F51" s="687"/>
      <c r="G51" s="687"/>
      <c r="H51" s="698"/>
      <c r="I51" s="505">
        <f>SUM(I54:I57)</f>
        <v>42.119</v>
      </c>
      <c r="J51" s="505">
        <f>SUM(J54:J57)</f>
        <v>57.7</v>
      </c>
      <c r="K51" s="613" t="s">
        <v>575</v>
      </c>
    </row>
    <row r="52" spans="1:11" ht="13.5" customHeight="1">
      <c r="A52" s="102"/>
      <c r="B52" s="181"/>
      <c r="C52" s="705"/>
      <c r="D52" s="687"/>
      <c r="E52" s="687"/>
      <c r="F52" s="687"/>
      <c r="G52" s="687"/>
      <c r="H52" s="698"/>
      <c r="I52" s="197"/>
      <c r="J52" s="198"/>
      <c r="K52" s="706"/>
    </row>
    <row r="53" spans="1:11" ht="16.5">
      <c r="A53" s="506"/>
      <c r="B53" s="209"/>
      <c r="C53" s="49"/>
      <c r="D53" s="49"/>
      <c r="E53" s="49"/>
      <c r="F53" s="54"/>
      <c r="G53" s="54"/>
      <c r="H53" s="54"/>
      <c r="I53" s="212"/>
      <c r="J53" s="212"/>
      <c r="K53" s="507"/>
    </row>
    <row r="54" spans="1:11" ht="16.5">
      <c r="A54" s="16" t="s">
        <v>189</v>
      </c>
      <c r="B54" s="188">
        <v>32</v>
      </c>
      <c r="C54" s="70" t="s">
        <v>139</v>
      </c>
      <c r="D54" s="70" t="s">
        <v>187</v>
      </c>
      <c r="E54" s="70" t="s">
        <v>385</v>
      </c>
      <c r="F54" s="576">
        <v>30</v>
      </c>
      <c r="G54" s="577">
        <v>125.8</v>
      </c>
      <c r="H54" s="577">
        <v>4</v>
      </c>
      <c r="I54" s="576">
        <v>22.6</v>
      </c>
      <c r="J54" s="577">
        <v>34</v>
      </c>
      <c r="K54" s="30" t="s">
        <v>472</v>
      </c>
    </row>
    <row r="55" spans="1:11" ht="16.5">
      <c r="A55" s="16" t="s">
        <v>190</v>
      </c>
      <c r="B55" s="188">
        <v>48</v>
      </c>
      <c r="C55" s="70" t="s">
        <v>242</v>
      </c>
      <c r="D55" s="70" t="s">
        <v>187</v>
      </c>
      <c r="E55" s="70" t="s">
        <v>385</v>
      </c>
      <c r="F55" s="576">
        <v>29.5</v>
      </c>
      <c r="G55" s="577">
        <v>83</v>
      </c>
      <c r="H55" s="577">
        <v>3.6</v>
      </c>
      <c r="I55" s="576">
        <v>16.5</v>
      </c>
      <c r="J55" s="577">
        <v>21.2</v>
      </c>
      <c r="K55" s="30" t="s">
        <v>472</v>
      </c>
    </row>
    <row r="56" spans="1:11" ht="16.5">
      <c r="A56" s="16" t="s">
        <v>191</v>
      </c>
      <c r="B56" s="188">
        <v>74</v>
      </c>
      <c r="C56" s="70" t="s">
        <v>188</v>
      </c>
      <c r="D56" s="70" t="s">
        <v>187</v>
      </c>
      <c r="E56" s="71" t="s">
        <v>385</v>
      </c>
      <c r="F56" s="577">
        <v>24.8</v>
      </c>
      <c r="G56" s="577">
        <v>40</v>
      </c>
      <c r="H56" s="577">
        <v>0.2</v>
      </c>
      <c r="I56" s="576">
        <v>0.119</v>
      </c>
      <c r="J56" s="577">
        <v>0.3</v>
      </c>
      <c r="K56" s="30" t="s">
        <v>472</v>
      </c>
    </row>
    <row r="57" spans="1:11" ht="15.75" customHeight="1">
      <c r="A57" s="333" t="s">
        <v>192</v>
      </c>
      <c r="B57" s="219">
        <v>32</v>
      </c>
      <c r="C57" s="508" t="s">
        <v>188</v>
      </c>
      <c r="D57" s="508" t="s">
        <v>187</v>
      </c>
      <c r="E57" s="299" t="s">
        <v>385</v>
      </c>
      <c r="F57" s="578">
        <v>27</v>
      </c>
      <c r="G57" s="578">
        <v>88</v>
      </c>
      <c r="H57" s="578">
        <v>0.4</v>
      </c>
      <c r="I57" s="579">
        <v>2.9</v>
      </c>
      <c r="J57" s="578">
        <v>2.2</v>
      </c>
      <c r="K57" s="352" t="s">
        <v>472</v>
      </c>
    </row>
    <row r="58" spans="1:10" ht="16.5" hidden="1">
      <c r="A58" s="56" t="s">
        <v>425</v>
      </c>
      <c r="F58" s="509"/>
      <c r="G58" s="509"/>
      <c r="H58" s="509"/>
      <c r="I58" s="509"/>
      <c r="J58" s="509"/>
    </row>
    <row r="59" spans="1:10" ht="16.5" hidden="1">
      <c r="A59" s="56" t="s">
        <v>407</v>
      </c>
      <c r="F59" s="509"/>
      <c r="G59" s="509"/>
      <c r="H59" s="509"/>
      <c r="I59" s="509"/>
      <c r="J59" s="509"/>
    </row>
    <row r="60" spans="1:10" ht="16.5" hidden="1">
      <c r="A60" s="221" t="s">
        <v>691</v>
      </c>
      <c r="F60" s="243"/>
      <c r="G60" s="243"/>
      <c r="H60" s="243"/>
      <c r="I60" s="243"/>
      <c r="J60" s="243"/>
    </row>
    <row r="63" ht="16.5">
      <c r="H63" s="58"/>
    </row>
  </sheetData>
  <sheetProtection/>
  <mergeCells count="38">
    <mergeCell ref="C51:H52"/>
    <mergeCell ref="K51:K52"/>
    <mergeCell ref="C35:H36"/>
    <mergeCell ref="K35:K36"/>
    <mergeCell ref="C39:H40"/>
    <mergeCell ref="K39:K40"/>
    <mergeCell ref="C45:H46"/>
    <mergeCell ref="K45:K46"/>
    <mergeCell ref="C47:H48"/>
    <mergeCell ref="K47:K48"/>
    <mergeCell ref="C43:H44"/>
    <mergeCell ref="K43:K44"/>
    <mergeCell ref="K29:K30"/>
    <mergeCell ref="K31:K32"/>
    <mergeCell ref="C31:H32"/>
    <mergeCell ref="C29:H30"/>
    <mergeCell ref="C37:H38"/>
    <mergeCell ref="K37:K38"/>
    <mergeCell ref="C41:H42"/>
    <mergeCell ref="K41:K42"/>
    <mergeCell ref="K23:K24"/>
    <mergeCell ref="C23:H24"/>
    <mergeCell ref="C33:H34"/>
    <mergeCell ref="K33:K34"/>
    <mergeCell ref="C25:H26"/>
    <mergeCell ref="C27:H28"/>
    <mergeCell ref="K27:K28"/>
    <mergeCell ref="K25:K26"/>
    <mergeCell ref="C49:H50"/>
    <mergeCell ref="K49:K50"/>
    <mergeCell ref="C15:H16"/>
    <mergeCell ref="K15:K16"/>
    <mergeCell ref="C17:H18"/>
    <mergeCell ref="K17:K18"/>
    <mergeCell ref="C19:H20"/>
    <mergeCell ref="K19:K20"/>
    <mergeCell ref="C21:H22"/>
    <mergeCell ref="K21:K22"/>
  </mergeCells>
  <printOptions horizontalCentered="1"/>
  <pageMargins left="0.9055118110236221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6.125" style="56" customWidth="1"/>
    <col min="3" max="3" width="9.00390625" style="31" customWidth="1"/>
    <col min="4" max="4" width="8.00390625" style="31" customWidth="1"/>
    <col min="5" max="5" width="16.125" style="31" customWidth="1"/>
    <col min="6" max="6" width="9.50390625" style="57" customWidth="1"/>
    <col min="7" max="7" width="8.125" style="57" customWidth="1"/>
    <col min="8" max="8" width="8.625" style="57" customWidth="1"/>
    <col min="9" max="9" width="12.375" style="57" customWidth="1"/>
    <col min="10" max="10" width="11.00390625" style="57" customWidth="1"/>
    <col min="11" max="11" width="22.125" style="139" customWidth="1"/>
    <col min="12" max="16384" width="9.00390625" style="31" customWidth="1"/>
  </cols>
  <sheetData>
    <row r="1" spans="1:11" s="22" customFormat="1" ht="45.75" customHeight="1">
      <c r="A1" s="207" t="s">
        <v>684</v>
      </c>
      <c r="B1" s="19"/>
      <c r="C1" s="20"/>
      <c r="D1" s="20"/>
      <c r="E1" s="20"/>
      <c r="F1" s="21"/>
      <c r="G1" s="21"/>
      <c r="H1" s="21"/>
      <c r="I1" s="21"/>
      <c r="J1" s="21"/>
      <c r="K1" s="20"/>
    </row>
    <row r="2" spans="1:11" ht="34.5" customHeight="1">
      <c r="A2" s="216" t="s">
        <v>572</v>
      </c>
      <c r="B2" s="26" t="s">
        <v>74</v>
      </c>
      <c r="C2" s="217" t="s">
        <v>28</v>
      </c>
      <c r="D2" s="158" t="s">
        <v>29</v>
      </c>
      <c r="E2" s="159" t="s">
        <v>199</v>
      </c>
      <c r="F2" s="160" t="s">
        <v>200</v>
      </c>
      <c r="G2" s="160" t="s">
        <v>201</v>
      </c>
      <c r="H2" s="160" t="s">
        <v>1</v>
      </c>
      <c r="I2" s="588" t="s">
        <v>742</v>
      </c>
      <c r="J2" s="160" t="s">
        <v>368</v>
      </c>
      <c r="K2" s="161" t="s">
        <v>31</v>
      </c>
    </row>
    <row r="3" spans="1:11" ht="22.5" customHeight="1">
      <c r="A3" s="32" t="s">
        <v>32</v>
      </c>
      <c r="B3" s="33" t="s">
        <v>27</v>
      </c>
      <c r="C3" s="32" t="s">
        <v>33</v>
      </c>
      <c r="D3" s="34"/>
      <c r="E3" s="34" t="s">
        <v>96</v>
      </c>
      <c r="F3" s="35" t="s">
        <v>34</v>
      </c>
      <c r="G3" s="35" t="s">
        <v>34</v>
      </c>
      <c r="H3" s="35" t="s">
        <v>6</v>
      </c>
      <c r="I3" s="187" t="s">
        <v>591</v>
      </c>
      <c r="J3" s="187" t="s">
        <v>591</v>
      </c>
      <c r="K3" s="118" t="s">
        <v>96</v>
      </c>
    </row>
    <row r="4" spans="1:11" ht="30" customHeight="1" hidden="1">
      <c r="A4" s="36" t="s">
        <v>76</v>
      </c>
      <c r="B4" s="9">
        <v>6</v>
      </c>
      <c r="C4" s="119" t="s">
        <v>97</v>
      </c>
      <c r="D4" s="38"/>
      <c r="E4" s="38"/>
      <c r="F4" s="39">
        <v>62</v>
      </c>
      <c r="G4" s="39">
        <v>2195.5</v>
      </c>
      <c r="H4" s="39">
        <v>280.2</v>
      </c>
      <c r="I4" s="39">
        <v>3.02</v>
      </c>
      <c r="J4" s="39">
        <v>3.66</v>
      </c>
      <c r="K4" s="120" t="s">
        <v>97</v>
      </c>
    </row>
    <row r="5" spans="1:13" ht="30" customHeight="1" hidden="1">
      <c r="A5" s="36" t="s">
        <v>78</v>
      </c>
      <c r="B5" s="9">
        <v>6</v>
      </c>
      <c r="C5" s="119" t="s">
        <v>97</v>
      </c>
      <c r="D5" s="38"/>
      <c r="E5" s="38"/>
      <c r="F5" s="39">
        <v>62</v>
      </c>
      <c r="G5" s="39">
        <v>2195.5</v>
      </c>
      <c r="H5" s="39">
        <v>280.2</v>
      </c>
      <c r="I5" s="39">
        <v>3.03</v>
      </c>
      <c r="J5" s="39">
        <v>3.66</v>
      </c>
      <c r="K5" s="120" t="s">
        <v>97</v>
      </c>
      <c r="L5" s="37"/>
      <c r="M5" s="37"/>
    </row>
    <row r="6" spans="1:13" ht="30" customHeight="1" hidden="1">
      <c r="A6" s="36" t="s">
        <v>7</v>
      </c>
      <c r="B6" s="9">
        <v>7</v>
      </c>
      <c r="C6" s="119" t="s">
        <v>98</v>
      </c>
      <c r="D6" s="38"/>
      <c r="E6" s="38"/>
      <c r="F6" s="39">
        <v>76</v>
      </c>
      <c r="G6" s="53">
        <v>2341.5</v>
      </c>
      <c r="H6" s="39">
        <v>291.6</v>
      </c>
      <c r="I6" s="39">
        <v>3.26</v>
      </c>
      <c r="J6" s="39">
        <v>3.89</v>
      </c>
      <c r="K6" s="120" t="s">
        <v>98</v>
      </c>
      <c r="L6" s="37"/>
      <c r="M6" s="37"/>
    </row>
    <row r="7" spans="1:11" ht="30" customHeight="1" hidden="1">
      <c r="A7" s="36" t="s">
        <v>8</v>
      </c>
      <c r="B7" s="9">
        <v>7</v>
      </c>
      <c r="C7" s="119" t="s">
        <v>98</v>
      </c>
      <c r="D7" s="38"/>
      <c r="E7" s="38"/>
      <c r="F7" s="39">
        <v>76</v>
      </c>
      <c r="G7" s="53">
        <v>2341.5</v>
      </c>
      <c r="H7" s="39">
        <v>291.6</v>
      </c>
      <c r="I7" s="39">
        <v>3.21</v>
      </c>
      <c r="J7" s="39">
        <v>3.89</v>
      </c>
      <c r="K7" s="120" t="s">
        <v>98</v>
      </c>
    </row>
    <row r="8" spans="1:11" ht="30" customHeight="1" hidden="1">
      <c r="A8" s="36" t="s">
        <v>9</v>
      </c>
      <c r="B8" s="9">
        <v>7</v>
      </c>
      <c r="C8" s="121" t="s">
        <v>98</v>
      </c>
      <c r="D8" s="122"/>
      <c r="E8" s="122"/>
      <c r="F8" s="123"/>
      <c r="G8" s="124"/>
      <c r="H8" s="39">
        <v>291.6</v>
      </c>
      <c r="I8" s="39">
        <v>3.21</v>
      </c>
      <c r="J8" s="39">
        <v>3.89</v>
      </c>
      <c r="K8" s="120" t="s">
        <v>98</v>
      </c>
    </row>
    <row r="9" spans="1:11" ht="30" customHeight="1" hidden="1">
      <c r="A9" s="36" t="s">
        <v>10</v>
      </c>
      <c r="B9" s="9">
        <v>7</v>
      </c>
      <c r="C9" s="709" t="s">
        <v>98</v>
      </c>
      <c r="D9" s="710"/>
      <c r="E9" s="710"/>
      <c r="F9" s="710"/>
      <c r="G9" s="710"/>
      <c r="H9" s="711"/>
      <c r="I9" s="39">
        <v>321</v>
      </c>
      <c r="J9" s="39">
        <v>389</v>
      </c>
      <c r="K9" s="120" t="s">
        <v>98</v>
      </c>
    </row>
    <row r="10" spans="1:11" ht="30" customHeight="1" hidden="1">
      <c r="A10" s="36" t="s">
        <v>11</v>
      </c>
      <c r="B10" s="9">
        <v>7</v>
      </c>
      <c r="C10" s="632" t="s">
        <v>98</v>
      </c>
      <c r="D10" s="618"/>
      <c r="E10" s="618"/>
      <c r="F10" s="618"/>
      <c r="G10" s="618"/>
      <c r="H10" s="619"/>
      <c r="I10" s="39">
        <v>3.21</v>
      </c>
      <c r="J10" s="39">
        <v>3.89</v>
      </c>
      <c r="K10" s="120" t="s">
        <v>98</v>
      </c>
    </row>
    <row r="11" spans="1:11" ht="30" customHeight="1" hidden="1">
      <c r="A11" s="36" t="s">
        <v>71</v>
      </c>
      <c r="B11" s="9">
        <v>7</v>
      </c>
      <c r="C11" s="632" t="s">
        <v>98</v>
      </c>
      <c r="D11" s="618"/>
      <c r="E11" s="618"/>
      <c r="F11" s="618"/>
      <c r="G11" s="618"/>
      <c r="H11" s="619"/>
      <c r="I11" s="39">
        <v>322</v>
      </c>
      <c r="J11" s="39">
        <v>389</v>
      </c>
      <c r="K11" s="120" t="s">
        <v>98</v>
      </c>
    </row>
    <row r="12" spans="1:11" ht="30" customHeight="1" hidden="1">
      <c r="A12" s="36" t="s">
        <v>72</v>
      </c>
      <c r="B12" s="9">
        <v>7</v>
      </c>
      <c r="C12" s="632" t="s">
        <v>98</v>
      </c>
      <c r="D12" s="618"/>
      <c r="E12" s="618"/>
      <c r="F12" s="618"/>
      <c r="G12" s="618"/>
      <c r="H12" s="619"/>
      <c r="I12" s="47">
        <v>323</v>
      </c>
      <c r="J12" s="47">
        <v>389</v>
      </c>
      <c r="K12" s="120" t="s">
        <v>98</v>
      </c>
    </row>
    <row r="13" spans="1:11" ht="30" customHeight="1" hidden="1">
      <c r="A13" s="125" t="s">
        <v>103</v>
      </c>
      <c r="B13" s="70">
        <v>7</v>
      </c>
      <c r="C13" s="671" t="s">
        <v>98</v>
      </c>
      <c r="D13" s="703"/>
      <c r="E13" s="703"/>
      <c r="F13" s="703"/>
      <c r="G13" s="703"/>
      <c r="H13" s="702"/>
      <c r="I13" s="126">
        <v>323</v>
      </c>
      <c r="J13" s="127">
        <v>389</v>
      </c>
      <c r="K13" s="120" t="s">
        <v>98</v>
      </c>
    </row>
    <row r="14" spans="1:11" ht="15" customHeight="1" hidden="1">
      <c r="A14" s="36"/>
      <c r="B14" s="9"/>
      <c r="C14" s="121"/>
      <c r="D14" s="122"/>
      <c r="E14" s="122"/>
      <c r="F14" s="128"/>
      <c r="G14" s="128"/>
      <c r="H14" s="129"/>
      <c r="I14" s="130"/>
      <c r="J14" s="131"/>
      <c r="K14" s="76"/>
    </row>
    <row r="15" spans="1:11" ht="15" customHeight="1" hidden="1">
      <c r="A15" s="36" t="s">
        <v>350</v>
      </c>
      <c r="B15" s="9">
        <v>8</v>
      </c>
      <c r="C15" s="636" t="s">
        <v>288</v>
      </c>
      <c r="D15" s="659"/>
      <c r="E15" s="659"/>
      <c r="F15" s="659"/>
      <c r="G15" s="659"/>
      <c r="H15" s="644"/>
      <c r="I15" s="130">
        <v>104</v>
      </c>
      <c r="J15" s="130">
        <v>264.5</v>
      </c>
      <c r="K15" s="672" t="s">
        <v>289</v>
      </c>
    </row>
    <row r="16" spans="1:11" ht="52.5" customHeight="1" hidden="1">
      <c r="A16" s="36"/>
      <c r="B16" s="9"/>
      <c r="C16" s="645"/>
      <c r="D16" s="659"/>
      <c r="E16" s="659"/>
      <c r="F16" s="659"/>
      <c r="G16" s="659"/>
      <c r="H16" s="644"/>
      <c r="I16" s="130"/>
      <c r="J16" s="130"/>
      <c r="K16" s="650"/>
    </row>
    <row r="17" spans="1:11" ht="15" customHeight="1" hidden="1">
      <c r="A17" s="36" t="s">
        <v>357</v>
      </c>
      <c r="B17" s="9">
        <v>8</v>
      </c>
      <c r="C17" s="636" t="s">
        <v>288</v>
      </c>
      <c r="D17" s="659"/>
      <c r="E17" s="659"/>
      <c r="F17" s="659"/>
      <c r="G17" s="659"/>
      <c r="H17" s="644"/>
      <c r="I17" s="130">
        <v>104</v>
      </c>
      <c r="J17" s="130">
        <v>264.5</v>
      </c>
      <c r="K17" s="672" t="s">
        <v>289</v>
      </c>
    </row>
    <row r="18" spans="1:11" ht="52.5" customHeight="1" hidden="1">
      <c r="A18" s="36"/>
      <c r="B18" s="9"/>
      <c r="C18" s="645"/>
      <c r="D18" s="659"/>
      <c r="E18" s="659"/>
      <c r="F18" s="659"/>
      <c r="G18" s="659"/>
      <c r="H18" s="644"/>
      <c r="I18" s="132"/>
      <c r="J18" s="132"/>
      <c r="K18" s="650"/>
    </row>
    <row r="19" spans="1:11" ht="15" customHeight="1" hidden="1">
      <c r="A19" s="36" t="s">
        <v>358</v>
      </c>
      <c r="B19" s="9">
        <v>8</v>
      </c>
      <c r="C19" s="636" t="s">
        <v>288</v>
      </c>
      <c r="D19" s="659"/>
      <c r="E19" s="659"/>
      <c r="F19" s="659"/>
      <c r="G19" s="659"/>
      <c r="H19" s="644"/>
      <c r="I19" s="130">
        <v>104</v>
      </c>
      <c r="J19" s="130">
        <v>264.5</v>
      </c>
      <c r="K19" s="672" t="s">
        <v>289</v>
      </c>
    </row>
    <row r="20" spans="1:11" ht="52.5" customHeight="1" hidden="1">
      <c r="A20" s="36"/>
      <c r="B20" s="9"/>
      <c r="C20" s="645"/>
      <c r="D20" s="659"/>
      <c r="E20" s="659"/>
      <c r="F20" s="659"/>
      <c r="G20" s="659"/>
      <c r="H20" s="644"/>
      <c r="I20" s="132"/>
      <c r="J20" s="132"/>
      <c r="K20" s="650"/>
    </row>
    <row r="21" spans="1:11" ht="15" customHeight="1" hidden="1">
      <c r="A21" s="36" t="s">
        <v>359</v>
      </c>
      <c r="B21" s="9">
        <v>8</v>
      </c>
      <c r="C21" s="636" t="s">
        <v>288</v>
      </c>
      <c r="D21" s="659"/>
      <c r="E21" s="659"/>
      <c r="F21" s="659"/>
      <c r="G21" s="659"/>
      <c r="H21" s="644"/>
      <c r="I21" s="130">
        <v>104</v>
      </c>
      <c r="J21" s="130">
        <v>264.5</v>
      </c>
      <c r="K21" s="672" t="s">
        <v>289</v>
      </c>
    </row>
    <row r="22" spans="1:11" ht="52.5" customHeight="1" hidden="1">
      <c r="A22" s="36"/>
      <c r="B22" s="9"/>
      <c r="C22" s="645"/>
      <c r="D22" s="659"/>
      <c r="E22" s="659"/>
      <c r="F22" s="659"/>
      <c r="G22" s="659"/>
      <c r="H22" s="644"/>
      <c r="I22" s="132"/>
      <c r="J22" s="132"/>
      <c r="K22" s="650"/>
    </row>
    <row r="23" spans="1:11" ht="15" customHeight="1" hidden="1">
      <c r="A23" s="36" t="s">
        <v>345</v>
      </c>
      <c r="B23" s="9">
        <v>8</v>
      </c>
      <c r="C23" s="636" t="s">
        <v>288</v>
      </c>
      <c r="D23" s="659"/>
      <c r="E23" s="659"/>
      <c r="F23" s="659"/>
      <c r="G23" s="659"/>
      <c r="H23" s="644"/>
      <c r="I23" s="130">
        <v>104</v>
      </c>
      <c r="J23" s="130">
        <v>264.5</v>
      </c>
      <c r="K23" s="672" t="s">
        <v>289</v>
      </c>
    </row>
    <row r="24" spans="1:11" ht="52.5" customHeight="1" hidden="1">
      <c r="A24" s="36"/>
      <c r="B24" s="9"/>
      <c r="C24" s="645"/>
      <c r="D24" s="659"/>
      <c r="E24" s="659"/>
      <c r="F24" s="659"/>
      <c r="G24" s="659"/>
      <c r="H24" s="644"/>
      <c r="I24" s="132"/>
      <c r="J24" s="132"/>
      <c r="K24" s="650"/>
    </row>
    <row r="25" spans="1:11" ht="15" customHeight="1" hidden="1">
      <c r="A25" s="36" t="s">
        <v>383</v>
      </c>
      <c r="B25" s="9">
        <v>8</v>
      </c>
      <c r="C25" s="636" t="s">
        <v>463</v>
      </c>
      <c r="D25" s="659"/>
      <c r="E25" s="659"/>
      <c r="F25" s="659"/>
      <c r="G25" s="659"/>
      <c r="H25" s="644"/>
      <c r="I25" s="133">
        <v>325</v>
      </c>
      <c r="J25" s="133">
        <v>392</v>
      </c>
      <c r="K25" s="672" t="s">
        <v>464</v>
      </c>
    </row>
    <row r="26" spans="1:11" ht="52.5" customHeight="1" hidden="1">
      <c r="A26" s="36"/>
      <c r="B26" s="9"/>
      <c r="C26" s="645"/>
      <c r="D26" s="659"/>
      <c r="E26" s="659"/>
      <c r="F26" s="659"/>
      <c r="G26" s="659"/>
      <c r="H26" s="644"/>
      <c r="I26" s="134"/>
      <c r="J26" s="134"/>
      <c r="K26" s="650"/>
    </row>
    <row r="27" spans="1:11" ht="15" customHeight="1" hidden="1">
      <c r="A27" s="36" t="s">
        <v>442</v>
      </c>
      <c r="B27" s="9">
        <v>8</v>
      </c>
      <c r="C27" s="636" t="s">
        <v>542</v>
      </c>
      <c r="D27" s="659"/>
      <c r="E27" s="659"/>
      <c r="F27" s="659"/>
      <c r="G27" s="659"/>
      <c r="H27" s="644"/>
      <c r="I27" s="135">
        <v>326</v>
      </c>
      <c r="J27" s="135">
        <v>393.1</v>
      </c>
      <c r="K27" s="672" t="s">
        <v>543</v>
      </c>
    </row>
    <row r="28" spans="1:11" ht="52.5" customHeight="1" hidden="1">
      <c r="A28" s="36"/>
      <c r="B28" s="9"/>
      <c r="C28" s="645"/>
      <c r="D28" s="659"/>
      <c r="E28" s="659"/>
      <c r="F28" s="659"/>
      <c r="G28" s="659"/>
      <c r="H28" s="644"/>
      <c r="I28" s="135"/>
      <c r="J28" s="135"/>
      <c r="K28" s="650"/>
    </row>
    <row r="29" spans="1:11" ht="15" customHeight="1" hidden="1">
      <c r="A29" s="125" t="s">
        <v>450</v>
      </c>
      <c r="B29" s="9">
        <v>8</v>
      </c>
      <c r="C29" s="636" t="s">
        <v>542</v>
      </c>
      <c r="D29" s="659"/>
      <c r="E29" s="659"/>
      <c r="F29" s="659"/>
      <c r="G29" s="659"/>
      <c r="H29" s="644"/>
      <c r="I29" s="135">
        <v>326.5</v>
      </c>
      <c r="J29" s="135">
        <v>392.9</v>
      </c>
      <c r="K29" s="707" t="s">
        <v>564</v>
      </c>
    </row>
    <row r="30" spans="1:11" ht="42" customHeight="1" hidden="1">
      <c r="A30" s="36"/>
      <c r="B30" s="9"/>
      <c r="C30" s="645"/>
      <c r="D30" s="659"/>
      <c r="E30" s="659"/>
      <c r="F30" s="659"/>
      <c r="G30" s="659"/>
      <c r="H30" s="644"/>
      <c r="I30" s="135"/>
      <c r="J30" s="135"/>
      <c r="K30" s="708"/>
    </row>
    <row r="31" spans="1:11" ht="15" customHeight="1" hidden="1">
      <c r="A31" s="102" t="s">
        <v>593</v>
      </c>
      <c r="B31" s="181">
        <v>8</v>
      </c>
      <c r="C31" s="636" t="s">
        <v>542</v>
      </c>
      <c r="D31" s="659"/>
      <c r="E31" s="659"/>
      <c r="F31" s="659"/>
      <c r="G31" s="659"/>
      <c r="H31" s="644"/>
      <c r="I31" s="195">
        <v>326.5</v>
      </c>
      <c r="J31" s="195">
        <v>392.9</v>
      </c>
      <c r="K31" s="707" t="s">
        <v>564</v>
      </c>
    </row>
    <row r="32" spans="1:11" ht="45" customHeight="1" hidden="1">
      <c r="A32" s="36"/>
      <c r="B32" s="181"/>
      <c r="C32" s="645"/>
      <c r="D32" s="659"/>
      <c r="E32" s="659"/>
      <c r="F32" s="659"/>
      <c r="G32" s="659"/>
      <c r="H32" s="644"/>
      <c r="I32" s="196"/>
      <c r="J32" s="196"/>
      <c r="K32" s="708"/>
    </row>
    <row r="33" spans="1:11" ht="15" customHeight="1" hidden="1">
      <c r="A33" s="102" t="s">
        <v>615</v>
      </c>
      <c r="B33" s="181">
        <v>8</v>
      </c>
      <c r="C33" s="636" t="s">
        <v>542</v>
      </c>
      <c r="D33" s="659"/>
      <c r="E33" s="659"/>
      <c r="F33" s="659"/>
      <c r="G33" s="659"/>
      <c r="H33" s="644"/>
      <c r="I33" s="195">
        <v>307.5</v>
      </c>
      <c r="J33" s="195">
        <v>335.2</v>
      </c>
      <c r="K33" s="707" t="s">
        <v>564</v>
      </c>
    </row>
    <row r="34" spans="1:11" ht="44.25" customHeight="1" hidden="1">
      <c r="A34" s="36"/>
      <c r="B34" s="181"/>
      <c r="C34" s="645"/>
      <c r="D34" s="659"/>
      <c r="E34" s="659"/>
      <c r="F34" s="659"/>
      <c r="G34" s="659"/>
      <c r="H34" s="644"/>
      <c r="I34" s="197"/>
      <c r="J34" s="198"/>
      <c r="K34" s="708"/>
    </row>
    <row r="35" spans="1:11" ht="15" customHeight="1" hidden="1">
      <c r="A35" s="102" t="s">
        <v>613</v>
      </c>
      <c r="B35" s="181">
        <v>8</v>
      </c>
      <c r="C35" s="636" t="s">
        <v>542</v>
      </c>
      <c r="D35" s="659"/>
      <c r="E35" s="659"/>
      <c r="F35" s="659"/>
      <c r="G35" s="659"/>
      <c r="H35" s="644"/>
      <c r="I35" s="195">
        <v>347.6</v>
      </c>
      <c r="J35" s="195">
        <v>367.6</v>
      </c>
      <c r="K35" s="707" t="s">
        <v>564</v>
      </c>
    </row>
    <row r="36" spans="1:11" ht="45" customHeight="1" hidden="1">
      <c r="A36" s="36"/>
      <c r="B36" s="181"/>
      <c r="C36" s="645"/>
      <c r="D36" s="659"/>
      <c r="E36" s="659"/>
      <c r="F36" s="659"/>
      <c r="G36" s="659"/>
      <c r="H36" s="644"/>
      <c r="I36" s="197"/>
      <c r="J36" s="198"/>
      <c r="K36" s="708"/>
    </row>
    <row r="37" spans="1:11" ht="15" customHeight="1" hidden="1">
      <c r="A37" s="102" t="s">
        <v>596</v>
      </c>
      <c r="B37" s="181">
        <v>8</v>
      </c>
      <c r="C37" s="636" t="s">
        <v>542</v>
      </c>
      <c r="D37" s="659"/>
      <c r="E37" s="659"/>
      <c r="F37" s="659"/>
      <c r="G37" s="659"/>
      <c r="H37" s="644"/>
      <c r="I37" s="195">
        <v>347.6</v>
      </c>
      <c r="J37" s="195">
        <v>335.2</v>
      </c>
      <c r="K37" s="707" t="s">
        <v>542</v>
      </c>
    </row>
    <row r="38" spans="1:11" ht="45" customHeight="1" hidden="1">
      <c r="A38" s="36"/>
      <c r="B38" s="181"/>
      <c r="C38" s="645"/>
      <c r="D38" s="659"/>
      <c r="E38" s="659"/>
      <c r="F38" s="659"/>
      <c r="G38" s="659"/>
      <c r="H38" s="644"/>
      <c r="I38" s="197"/>
      <c r="J38" s="197"/>
      <c r="K38" s="708"/>
    </row>
    <row r="39" spans="1:11" ht="15" customHeight="1" hidden="1">
      <c r="A39" s="102" t="s">
        <v>597</v>
      </c>
      <c r="B39" s="181">
        <v>8</v>
      </c>
      <c r="C39" s="636" t="s">
        <v>542</v>
      </c>
      <c r="D39" s="659"/>
      <c r="E39" s="659"/>
      <c r="F39" s="659"/>
      <c r="G39" s="659"/>
      <c r="H39" s="644"/>
      <c r="I39" s="195">
        <v>347.6</v>
      </c>
      <c r="J39" s="195">
        <v>335.2</v>
      </c>
      <c r="K39" s="707" t="s">
        <v>542</v>
      </c>
    </row>
    <row r="40" spans="1:11" ht="42" customHeight="1" hidden="1">
      <c r="A40" s="36"/>
      <c r="B40" s="181"/>
      <c r="C40" s="645"/>
      <c r="D40" s="659"/>
      <c r="E40" s="659"/>
      <c r="F40" s="659"/>
      <c r="G40" s="659"/>
      <c r="H40" s="644"/>
      <c r="I40" s="197"/>
      <c r="J40" s="198"/>
      <c r="K40" s="708"/>
    </row>
    <row r="41" spans="1:11" ht="15" customHeight="1" hidden="1">
      <c r="A41" s="102" t="s">
        <v>609</v>
      </c>
      <c r="B41" s="181">
        <v>8</v>
      </c>
      <c r="C41" s="636" t="s">
        <v>542</v>
      </c>
      <c r="D41" s="659"/>
      <c r="E41" s="659"/>
      <c r="F41" s="659"/>
      <c r="G41" s="659"/>
      <c r="H41" s="644"/>
      <c r="I41" s="195">
        <v>347.6</v>
      </c>
      <c r="J41" s="195">
        <v>335.2</v>
      </c>
      <c r="K41" s="707" t="s">
        <v>542</v>
      </c>
    </row>
    <row r="42" spans="1:11" ht="42" customHeight="1" hidden="1">
      <c r="A42" s="36"/>
      <c r="B42" s="181"/>
      <c r="C42" s="645"/>
      <c r="D42" s="659"/>
      <c r="E42" s="659"/>
      <c r="F42" s="659"/>
      <c r="G42" s="659"/>
      <c r="H42" s="644"/>
      <c r="I42" s="197"/>
      <c r="J42" s="197"/>
      <c r="K42" s="708"/>
    </row>
    <row r="43" spans="1:11" ht="15" customHeight="1">
      <c r="A43" s="102" t="s">
        <v>637</v>
      </c>
      <c r="B43" s="181">
        <v>8</v>
      </c>
      <c r="C43" s="636" t="s">
        <v>542</v>
      </c>
      <c r="D43" s="659"/>
      <c r="E43" s="659"/>
      <c r="F43" s="659"/>
      <c r="G43" s="659"/>
      <c r="H43" s="644"/>
      <c r="I43" s="195">
        <v>347.6</v>
      </c>
      <c r="J43" s="195">
        <v>335.2</v>
      </c>
      <c r="K43" s="707" t="s">
        <v>542</v>
      </c>
    </row>
    <row r="44" spans="1:11" ht="42" customHeight="1">
      <c r="A44" s="36"/>
      <c r="B44" s="181"/>
      <c r="C44" s="645"/>
      <c r="D44" s="659"/>
      <c r="E44" s="659"/>
      <c r="F44" s="659"/>
      <c r="G44" s="659"/>
      <c r="H44" s="644"/>
      <c r="I44" s="197"/>
      <c r="J44" s="197"/>
      <c r="K44" s="708"/>
    </row>
    <row r="45" spans="1:11" ht="15" customHeight="1">
      <c r="A45" s="102" t="s">
        <v>649</v>
      </c>
      <c r="B45" s="181">
        <v>8</v>
      </c>
      <c r="C45" s="636" t="s">
        <v>542</v>
      </c>
      <c r="D45" s="659"/>
      <c r="E45" s="659"/>
      <c r="F45" s="659"/>
      <c r="G45" s="659"/>
      <c r="H45" s="644"/>
      <c r="I45" s="195">
        <v>347.6</v>
      </c>
      <c r="J45" s="195">
        <v>335.2</v>
      </c>
      <c r="K45" s="707" t="s">
        <v>542</v>
      </c>
    </row>
    <row r="46" spans="1:11" ht="42" customHeight="1">
      <c r="A46" s="36"/>
      <c r="B46" s="181"/>
      <c r="C46" s="645"/>
      <c r="D46" s="659"/>
      <c r="E46" s="659"/>
      <c r="F46" s="659"/>
      <c r="G46" s="659"/>
      <c r="H46" s="644"/>
      <c r="I46" s="226"/>
      <c r="J46" s="226"/>
      <c r="K46" s="708"/>
    </row>
    <row r="47" spans="1:11" ht="15" customHeight="1">
      <c r="A47" s="102" t="s">
        <v>699</v>
      </c>
      <c r="B47" s="181">
        <v>8</v>
      </c>
      <c r="C47" s="636" t="s">
        <v>542</v>
      </c>
      <c r="D47" s="659"/>
      <c r="E47" s="659"/>
      <c r="F47" s="659"/>
      <c r="G47" s="659"/>
      <c r="H47" s="644"/>
      <c r="I47" s="195">
        <v>347.6</v>
      </c>
      <c r="J47" s="195">
        <v>335.20000000000005</v>
      </c>
      <c r="K47" s="707" t="s">
        <v>542</v>
      </c>
    </row>
    <row r="48" spans="1:11" ht="42" customHeight="1">
      <c r="A48" s="36"/>
      <c r="B48" s="181"/>
      <c r="C48" s="645"/>
      <c r="D48" s="659"/>
      <c r="E48" s="659"/>
      <c r="F48" s="659"/>
      <c r="G48" s="659"/>
      <c r="H48" s="644"/>
      <c r="I48" s="197"/>
      <c r="J48" s="198"/>
      <c r="K48" s="708"/>
    </row>
    <row r="49" spans="1:11" ht="15" customHeight="1">
      <c r="A49" s="102" t="s">
        <v>705</v>
      </c>
      <c r="B49" s="181">
        <v>8</v>
      </c>
      <c r="C49" s="636" t="s">
        <v>542</v>
      </c>
      <c r="D49" s="659"/>
      <c r="E49" s="659"/>
      <c r="F49" s="659"/>
      <c r="G49" s="659"/>
      <c r="H49" s="644"/>
      <c r="I49" s="195">
        <v>347.55</v>
      </c>
      <c r="J49" s="195">
        <v>335.20000000000005</v>
      </c>
      <c r="K49" s="707" t="s">
        <v>542</v>
      </c>
    </row>
    <row r="50" spans="1:11" ht="42" customHeight="1">
      <c r="A50" s="36"/>
      <c r="B50" s="181"/>
      <c r="C50" s="645"/>
      <c r="D50" s="659"/>
      <c r="E50" s="659"/>
      <c r="F50" s="659"/>
      <c r="G50" s="659"/>
      <c r="H50" s="644"/>
      <c r="I50" s="197"/>
      <c r="J50" s="198"/>
      <c r="K50" s="708"/>
    </row>
    <row r="51" spans="1:11" ht="15" customHeight="1">
      <c r="A51" s="102" t="s">
        <v>734</v>
      </c>
      <c r="B51" s="181">
        <v>8</v>
      </c>
      <c r="C51" s="636" t="s">
        <v>542</v>
      </c>
      <c r="D51" s="659"/>
      <c r="E51" s="659"/>
      <c r="F51" s="659"/>
      <c r="G51" s="659"/>
      <c r="H51" s="644"/>
      <c r="I51" s="195">
        <f>SUM(I54:I65)</f>
        <v>349.55</v>
      </c>
      <c r="J51" s="195">
        <f>SUM(J54:J65)</f>
        <v>336.1</v>
      </c>
      <c r="K51" s="707" t="s">
        <v>564</v>
      </c>
    </row>
    <row r="52" spans="1:11" ht="42" customHeight="1">
      <c r="A52" s="36"/>
      <c r="B52" s="181"/>
      <c r="C52" s="645"/>
      <c r="D52" s="659"/>
      <c r="E52" s="659"/>
      <c r="F52" s="659"/>
      <c r="G52" s="659"/>
      <c r="H52" s="644"/>
      <c r="I52" s="197"/>
      <c r="J52" s="198"/>
      <c r="K52" s="708"/>
    </row>
    <row r="53" spans="1:11" ht="10.5" customHeight="1">
      <c r="A53" s="36"/>
      <c r="B53" s="181"/>
      <c r="C53" s="152"/>
      <c r="D53" s="151"/>
      <c r="E53" s="151"/>
      <c r="F53" s="151"/>
      <c r="G53" s="151"/>
      <c r="H53" s="84"/>
      <c r="I53" s="197"/>
      <c r="J53" s="197"/>
      <c r="K53" s="167"/>
    </row>
    <row r="54" spans="1:11" ht="18" customHeight="1">
      <c r="A54" s="125" t="s">
        <v>551</v>
      </c>
      <c r="B54" s="188">
        <v>75</v>
      </c>
      <c r="C54" s="510" t="s">
        <v>170</v>
      </c>
      <c r="D54" s="71" t="s">
        <v>546</v>
      </c>
      <c r="E54" s="70" t="s">
        <v>547</v>
      </c>
      <c r="F54" s="580" t="s">
        <v>718</v>
      </c>
      <c r="G54" s="569">
        <v>840</v>
      </c>
      <c r="H54" s="569">
        <v>0</v>
      </c>
      <c r="I54" s="569">
        <v>51</v>
      </c>
      <c r="J54" s="569">
        <v>70</v>
      </c>
      <c r="K54" s="86" t="s">
        <v>474</v>
      </c>
    </row>
    <row r="55" spans="1:11" s="72" customFormat="1" ht="49.5" customHeight="1">
      <c r="A55" s="125" t="s">
        <v>552</v>
      </c>
      <c r="B55" s="188">
        <v>62</v>
      </c>
      <c r="C55" s="348" t="s">
        <v>634</v>
      </c>
      <c r="D55" s="71" t="s">
        <v>59</v>
      </c>
      <c r="E55" s="70" t="s">
        <v>545</v>
      </c>
      <c r="F55" s="569">
        <v>10.5</v>
      </c>
      <c r="G55" s="581">
        <v>463</v>
      </c>
      <c r="H55" s="581">
        <v>32</v>
      </c>
      <c r="I55" s="582">
        <v>121</v>
      </c>
      <c r="J55" s="582">
        <v>108</v>
      </c>
      <c r="K55" s="125" t="s">
        <v>473</v>
      </c>
    </row>
    <row r="56" spans="1:16" ht="48.75" customHeight="1">
      <c r="A56" s="125" t="s">
        <v>553</v>
      </c>
      <c r="B56" s="188">
        <v>68</v>
      </c>
      <c r="C56" s="447" t="s">
        <v>635</v>
      </c>
      <c r="D56" s="71" t="s">
        <v>60</v>
      </c>
      <c r="E56" s="70" t="s">
        <v>642</v>
      </c>
      <c r="F56" s="569">
        <v>13</v>
      </c>
      <c r="G56" s="569">
        <v>232</v>
      </c>
      <c r="H56" s="569">
        <v>15</v>
      </c>
      <c r="I56" s="582">
        <v>74</v>
      </c>
      <c r="J56" s="582">
        <v>67.8</v>
      </c>
      <c r="K56" s="125" t="s">
        <v>473</v>
      </c>
      <c r="M56" s="174"/>
      <c r="N56" s="174"/>
      <c r="O56" s="175"/>
      <c r="P56" s="174"/>
    </row>
    <row r="57" spans="1:16" ht="18" customHeight="1">
      <c r="A57" s="511" t="s">
        <v>554</v>
      </c>
      <c r="B57" s="194">
        <v>69</v>
      </c>
      <c r="C57" s="512" t="s">
        <v>170</v>
      </c>
      <c r="D57" s="118" t="s">
        <v>60</v>
      </c>
      <c r="E57" s="10" t="s">
        <v>385</v>
      </c>
      <c r="F57" s="583">
        <v>9.5</v>
      </c>
      <c r="G57" s="583">
        <v>247.5</v>
      </c>
      <c r="H57" s="583">
        <v>8</v>
      </c>
      <c r="I57" s="563">
        <v>32.3</v>
      </c>
      <c r="J57" s="563">
        <v>19.1</v>
      </c>
      <c r="K57" s="513" t="s">
        <v>473</v>
      </c>
      <c r="M57" s="174"/>
      <c r="N57" s="176"/>
      <c r="O57" s="177"/>
      <c r="P57" s="174"/>
    </row>
    <row r="58" spans="1:16" ht="50.25" customHeight="1">
      <c r="A58" s="684" t="s">
        <v>685</v>
      </c>
      <c r="B58" s="712"/>
      <c r="C58" s="712"/>
      <c r="D58" s="712"/>
      <c r="E58" s="712"/>
      <c r="F58" s="712"/>
      <c r="G58" s="712"/>
      <c r="H58" s="712"/>
      <c r="I58" s="712"/>
      <c r="J58" s="712"/>
      <c r="K58" s="712"/>
      <c r="M58" s="174"/>
      <c r="N58" s="176"/>
      <c r="O58" s="178"/>
      <c r="P58" s="174"/>
    </row>
    <row r="59" spans="1:16" ht="9" customHeight="1">
      <c r="A59" s="23"/>
      <c r="B59" s="19"/>
      <c r="C59" s="24"/>
      <c r="D59" s="24"/>
      <c r="E59" s="24"/>
      <c r="F59" s="25"/>
      <c r="G59" s="25"/>
      <c r="H59" s="25"/>
      <c r="I59" s="25"/>
      <c r="J59" s="25"/>
      <c r="K59" s="136"/>
      <c r="M59" s="174"/>
      <c r="N59" s="176"/>
      <c r="O59" s="178"/>
      <c r="P59" s="174"/>
    </row>
    <row r="60" spans="1:16" ht="33.75" customHeight="1">
      <c r="A60" s="73" t="s">
        <v>572</v>
      </c>
      <c r="B60" s="26" t="s">
        <v>74</v>
      </c>
      <c r="C60" s="27" t="s">
        <v>28</v>
      </c>
      <c r="D60" s="71" t="s">
        <v>29</v>
      </c>
      <c r="E60" s="157" t="s">
        <v>199</v>
      </c>
      <c r="F60" s="29" t="s">
        <v>200</v>
      </c>
      <c r="G60" s="29" t="s">
        <v>201</v>
      </c>
      <c r="H60" s="29" t="s">
        <v>1</v>
      </c>
      <c r="I60" s="548" t="s">
        <v>742</v>
      </c>
      <c r="J60" s="29" t="s">
        <v>368</v>
      </c>
      <c r="K60" s="116" t="s">
        <v>31</v>
      </c>
      <c r="M60" s="174"/>
      <c r="N60" s="176"/>
      <c r="O60" s="178"/>
      <c r="P60" s="174"/>
    </row>
    <row r="61" spans="1:16" ht="22.5" customHeight="1">
      <c r="A61" s="32" t="s">
        <v>32</v>
      </c>
      <c r="B61" s="33" t="s">
        <v>27</v>
      </c>
      <c r="C61" s="12" t="s">
        <v>33</v>
      </c>
      <c r="D61" s="68"/>
      <c r="E61" s="68" t="s">
        <v>96</v>
      </c>
      <c r="F61" s="137" t="s">
        <v>34</v>
      </c>
      <c r="G61" s="35" t="s">
        <v>34</v>
      </c>
      <c r="H61" s="35" t="s">
        <v>6</v>
      </c>
      <c r="I61" s="187" t="s">
        <v>591</v>
      </c>
      <c r="J61" s="187" t="s">
        <v>591</v>
      </c>
      <c r="K61" s="117" t="s">
        <v>96</v>
      </c>
      <c r="M61" s="174"/>
      <c r="N61" s="176"/>
      <c r="O61" s="177"/>
      <c r="P61" s="174"/>
    </row>
    <row r="62" spans="1:16" ht="16.5" customHeight="1">
      <c r="A62" s="514" t="s">
        <v>515</v>
      </c>
      <c r="B62" s="199">
        <v>79</v>
      </c>
      <c r="C62" s="11" t="s">
        <v>61</v>
      </c>
      <c r="D62" s="11" t="s">
        <v>63</v>
      </c>
      <c r="E62" s="11" t="s">
        <v>160</v>
      </c>
      <c r="F62" s="584">
        <v>16</v>
      </c>
      <c r="G62" s="584">
        <v>245</v>
      </c>
      <c r="H62" s="347">
        <v>4</v>
      </c>
      <c r="I62" s="347">
        <v>20.4</v>
      </c>
      <c r="J62" s="347">
        <v>19.2</v>
      </c>
      <c r="K62" s="515" t="s">
        <v>473</v>
      </c>
      <c r="M62" s="174"/>
      <c r="N62" s="176"/>
      <c r="O62" s="177"/>
      <c r="P62" s="174"/>
    </row>
    <row r="63" spans="1:16" ht="16.5" customHeight="1">
      <c r="A63" s="162" t="s">
        <v>516</v>
      </c>
      <c r="B63" s="199">
        <v>76</v>
      </c>
      <c r="C63" s="11" t="s">
        <v>61</v>
      </c>
      <c r="D63" s="11" t="s">
        <v>62</v>
      </c>
      <c r="E63" s="11" t="s">
        <v>385</v>
      </c>
      <c r="F63" s="585">
        <v>13</v>
      </c>
      <c r="G63" s="585">
        <v>361</v>
      </c>
      <c r="H63" s="347">
        <v>7</v>
      </c>
      <c r="I63" s="586">
        <v>23.6</v>
      </c>
      <c r="J63" s="347">
        <v>24</v>
      </c>
      <c r="K63" s="460" t="s">
        <v>473</v>
      </c>
      <c r="M63" s="174"/>
      <c r="N63" s="176"/>
      <c r="O63" s="177"/>
      <c r="P63" s="174"/>
    </row>
    <row r="64" spans="1:16" ht="16.5" customHeight="1">
      <c r="A64" s="162" t="s">
        <v>517</v>
      </c>
      <c r="B64" s="199">
        <v>89</v>
      </c>
      <c r="C64" s="11" t="s">
        <v>61</v>
      </c>
      <c r="D64" s="11" t="s">
        <v>171</v>
      </c>
      <c r="E64" s="11" t="s">
        <v>385</v>
      </c>
      <c r="F64" s="585">
        <v>12</v>
      </c>
      <c r="G64" s="585">
        <v>70</v>
      </c>
      <c r="H64" s="347">
        <v>1</v>
      </c>
      <c r="I64" s="347">
        <v>2.65</v>
      </c>
      <c r="J64" s="347">
        <v>3.5</v>
      </c>
      <c r="K64" s="460" t="s">
        <v>473</v>
      </c>
      <c r="M64" s="174"/>
      <c r="N64" s="176"/>
      <c r="O64" s="179"/>
      <c r="P64" s="174"/>
    </row>
    <row r="65" spans="1:16" ht="16.5" customHeight="1">
      <c r="A65" s="511" t="s">
        <v>518</v>
      </c>
      <c r="B65" s="183">
        <v>80</v>
      </c>
      <c r="C65" s="10" t="s">
        <v>61</v>
      </c>
      <c r="D65" s="12" t="s">
        <v>65</v>
      </c>
      <c r="E65" s="12" t="s">
        <v>160</v>
      </c>
      <c r="F65" s="587">
        <v>14</v>
      </c>
      <c r="G65" s="587">
        <v>146</v>
      </c>
      <c r="H65" s="334">
        <v>11</v>
      </c>
      <c r="I65" s="334">
        <v>24.6</v>
      </c>
      <c r="J65" s="334">
        <v>24.5</v>
      </c>
      <c r="K65" s="516" t="s">
        <v>473</v>
      </c>
      <c r="M65" s="174"/>
      <c r="N65" s="174"/>
      <c r="O65" s="174"/>
      <c r="P65" s="174"/>
    </row>
    <row r="66" spans="1:11" ht="16.5" hidden="1">
      <c r="A66" s="56" t="s">
        <v>381</v>
      </c>
      <c r="K66" s="138"/>
    </row>
    <row r="67" ht="16.5">
      <c r="H67" s="58"/>
    </row>
  </sheetData>
  <sheetProtection/>
  <mergeCells count="44">
    <mergeCell ref="C47:H48"/>
    <mergeCell ref="K47:K48"/>
    <mergeCell ref="K35:K36"/>
    <mergeCell ref="A58:K58"/>
    <mergeCell ref="C51:H52"/>
    <mergeCell ref="K51:K52"/>
    <mergeCell ref="C35:H36"/>
    <mergeCell ref="C45:H46"/>
    <mergeCell ref="K45:K46"/>
    <mergeCell ref="C49:H50"/>
    <mergeCell ref="K31:K32"/>
    <mergeCell ref="C43:H44"/>
    <mergeCell ref="K43:K44"/>
    <mergeCell ref="C41:H42"/>
    <mergeCell ref="K41:K42"/>
    <mergeCell ref="K29:K30"/>
    <mergeCell ref="C39:H40"/>
    <mergeCell ref="K39:K40"/>
    <mergeCell ref="C23:H24"/>
    <mergeCell ref="K23:K24"/>
    <mergeCell ref="C25:H26"/>
    <mergeCell ref="K25:K26"/>
    <mergeCell ref="C27:H28"/>
    <mergeCell ref="K27:K28"/>
    <mergeCell ref="K17:K18"/>
    <mergeCell ref="C37:H38"/>
    <mergeCell ref="K37:K38"/>
    <mergeCell ref="C33:H34"/>
    <mergeCell ref="K33:K34"/>
    <mergeCell ref="C15:H16"/>
    <mergeCell ref="C31:H32"/>
    <mergeCell ref="C29:H30"/>
    <mergeCell ref="K19:K20"/>
    <mergeCell ref="K21:K22"/>
    <mergeCell ref="K49:K50"/>
    <mergeCell ref="C9:H9"/>
    <mergeCell ref="C10:H10"/>
    <mergeCell ref="C11:H11"/>
    <mergeCell ref="C12:H12"/>
    <mergeCell ref="C13:H13"/>
    <mergeCell ref="C21:H22"/>
    <mergeCell ref="C19:H20"/>
    <mergeCell ref="K15:K16"/>
    <mergeCell ref="C17:H18"/>
  </mergeCells>
  <printOptions/>
  <pageMargins left="0.6692913385826772" right="0.5511811023622047" top="0.5118110236220472" bottom="0.5118110236220472" header="0.5118110236220472" footer="0.5118110236220472"/>
  <pageSetup horizontalDpi="600" verticalDpi="600" orientation="landscape" paperSize="9" r:id="rId1"/>
  <rowBreaks count="1" manualBreakCount="1">
    <brk id="57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50390625" style="56" customWidth="1"/>
    <col min="2" max="2" width="6.125" style="56" customWidth="1"/>
    <col min="3" max="3" width="8.125" style="31" customWidth="1"/>
    <col min="4" max="4" width="7.625" style="31" customWidth="1"/>
    <col min="5" max="5" width="12.625" style="31" customWidth="1"/>
    <col min="6" max="6" width="8.125" style="57" customWidth="1"/>
    <col min="7" max="7" width="8.625" style="57" customWidth="1"/>
    <col min="8" max="8" width="8.125" style="57" customWidth="1"/>
    <col min="9" max="9" width="12.25390625" style="57" customWidth="1"/>
    <col min="10" max="10" width="11.625" style="57" customWidth="1"/>
    <col min="11" max="11" width="21.50390625" style="31" customWidth="1"/>
    <col min="12" max="12" width="9.00390625" style="31" customWidth="1"/>
    <col min="13" max="16384" width="9.00390625" style="1" customWidth="1"/>
  </cols>
  <sheetData>
    <row r="1" spans="1:12" s="69" customFormat="1" ht="57.75" customHeight="1">
      <c r="A1" s="207" t="s">
        <v>686</v>
      </c>
      <c r="B1" s="80"/>
      <c r="C1" s="81"/>
      <c r="D1" s="81"/>
      <c r="E1" s="81"/>
      <c r="F1" s="82"/>
      <c r="G1" s="82"/>
      <c r="H1" s="82"/>
      <c r="I1" s="82"/>
      <c r="J1" s="82"/>
      <c r="K1" s="81"/>
      <c r="L1" s="83"/>
    </row>
    <row r="2" spans="1:12" s="2" customFormat="1" ht="12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4.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 t="s">
        <v>96</v>
      </c>
    </row>
    <row r="5" spans="1:11" ht="15" customHeight="1" hidden="1">
      <c r="A5" s="36" t="s">
        <v>76</v>
      </c>
      <c r="B5" s="15">
        <v>2</v>
      </c>
      <c r="C5" s="37" t="s">
        <v>99</v>
      </c>
      <c r="D5" s="38"/>
      <c r="E5" s="38"/>
      <c r="F5" s="39">
        <v>80.57</v>
      </c>
      <c r="G5" s="39">
        <v>333.42</v>
      </c>
      <c r="H5" s="39">
        <v>37.61</v>
      </c>
      <c r="I5" s="39">
        <v>4.26</v>
      </c>
      <c r="J5" s="39">
        <v>4.56</v>
      </c>
      <c r="K5" s="38" t="s">
        <v>99</v>
      </c>
    </row>
    <row r="6" spans="1:11" ht="15" customHeight="1" hidden="1">
      <c r="A6" s="36" t="s">
        <v>78</v>
      </c>
      <c r="B6" s="15">
        <v>2</v>
      </c>
      <c r="C6" s="37" t="s">
        <v>99</v>
      </c>
      <c r="D6" s="38"/>
      <c r="E6" s="38"/>
      <c r="F6" s="39">
        <v>80.57</v>
      </c>
      <c r="G6" s="39">
        <v>333.42</v>
      </c>
      <c r="H6" s="39">
        <v>37.61</v>
      </c>
      <c r="I6" s="39">
        <v>4.49</v>
      </c>
      <c r="J6" s="39">
        <v>4.56</v>
      </c>
      <c r="K6" s="38" t="s">
        <v>99</v>
      </c>
    </row>
    <row r="7" spans="1:11" ht="15" customHeight="1" hidden="1">
      <c r="A7" s="36" t="s">
        <v>7</v>
      </c>
      <c r="B7" s="15">
        <v>2</v>
      </c>
      <c r="C7" s="37" t="s">
        <v>99</v>
      </c>
      <c r="D7" s="38"/>
      <c r="E7" s="38"/>
      <c r="F7" s="39">
        <v>80.57</v>
      </c>
      <c r="G7" s="39">
        <v>333.42</v>
      </c>
      <c r="H7" s="39">
        <v>37.61</v>
      </c>
      <c r="I7" s="39">
        <v>4.49</v>
      </c>
      <c r="J7" s="39">
        <v>4.56</v>
      </c>
      <c r="K7" s="38" t="s">
        <v>99</v>
      </c>
    </row>
    <row r="8" spans="1:11" ht="15" customHeight="1" hidden="1">
      <c r="A8" s="36" t="s">
        <v>8</v>
      </c>
      <c r="B8" s="15">
        <v>2</v>
      </c>
      <c r="C8" s="37" t="s">
        <v>99</v>
      </c>
      <c r="D8" s="38"/>
      <c r="E8" s="38"/>
      <c r="F8" s="39">
        <v>80.57</v>
      </c>
      <c r="G8" s="39">
        <v>333.42</v>
      </c>
      <c r="H8" s="39">
        <v>37.61</v>
      </c>
      <c r="I8" s="39">
        <v>4.04</v>
      </c>
      <c r="J8" s="39">
        <v>4.56</v>
      </c>
      <c r="K8" s="38" t="s">
        <v>99</v>
      </c>
    </row>
    <row r="9" spans="1:11" ht="15" customHeight="1" hidden="1">
      <c r="A9" s="36" t="s">
        <v>9</v>
      </c>
      <c r="B9" s="15">
        <v>2</v>
      </c>
      <c r="C9" s="38" t="s">
        <v>124</v>
      </c>
      <c r="D9" s="37"/>
      <c r="E9" s="37"/>
      <c r="F9" s="45"/>
      <c r="G9" s="46"/>
      <c r="H9" s="39">
        <v>37.61</v>
      </c>
      <c r="I9" s="39">
        <v>4.04</v>
      </c>
      <c r="J9" s="39">
        <v>4.56</v>
      </c>
      <c r="K9" s="38" t="s">
        <v>99</v>
      </c>
    </row>
    <row r="10" spans="1:11" ht="15" customHeight="1" hidden="1">
      <c r="A10" s="36" t="s">
        <v>10</v>
      </c>
      <c r="B10" s="15">
        <v>2</v>
      </c>
      <c r="C10" s="640" t="s">
        <v>280</v>
      </c>
      <c r="D10" s="618"/>
      <c r="E10" s="618"/>
      <c r="F10" s="618"/>
      <c r="G10" s="618"/>
      <c r="H10" s="619"/>
      <c r="I10" s="39">
        <v>404</v>
      </c>
      <c r="J10" s="39">
        <v>456</v>
      </c>
      <c r="K10" s="79" t="s">
        <v>99</v>
      </c>
    </row>
    <row r="11" spans="1:11" ht="15" customHeight="1" hidden="1">
      <c r="A11" s="36" t="s">
        <v>11</v>
      </c>
      <c r="B11" s="15">
        <v>2</v>
      </c>
      <c r="C11" s="640" t="s">
        <v>280</v>
      </c>
      <c r="D11" s="618"/>
      <c r="E11" s="618"/>
      <c r="F11" s="618"/>
      <c r="G11" s="618"/>
      <c r="H11" s="619"/>
      <c r="I11" s="39">
        <v>4.04</v>
      </c>
      <c r="J11" s="39">
        <v>4.56</v>
      </c>
      <c r="K11" s="79" t="s">
        <v>99</v>
      </c>
    </row>
    <row r="12" spans="1:11" ht="15" customHeight="1" hidden="1">
      <c r="A12" s="36" t="s">
        <v>71</v>
      </c>
      <c r="B12" s="15">
        <v>2</v>
      </c>
      <c r="C12" s="640" t="s">
        <v>280</v>
      </c>
      <c r="D12" s="618"/>
      <c r="E12" s="618"/>
      <c r="F12" s="618"/>
      <c r="G12" s="618"/>
      <c r="H12" s="619"/>
      <c r="I12" s="39">
        <v>409</v>
      </c>
      <c r="J12" s="39">
        <v>456</v>
      </c>
      <c r="K12" s="79" t="s">
        <v>99</v>
      </c>
    </row>
    <row r="13" spans="1:11" ht="15" customHeight="1" hidden="1">
      <c r="A13" s="36" t="s">
        <v>72</v>
      </c>
      <c r="B13" s="15">
        <v>2</v>
      </c>
      <c r="C13" s="640" t="s">
        <v>280</v>
      </c>
      <c r="D13" s="618"/>
      <c r="E13" s="618"/>
      <c r="F13" s="618"/>
      <c r="G13" s="618"/>
      <c r="H13" s="619"/>
      <c r="I13" s="47">
        <v>444</v>
      </c>
      <c r="J13" s="47">
        <v>456</v>
      </c>
      <c r="K13" s="79" t="s">
        <v>99</v>
      </c>
    </row>
    <row r="14" spans="1:11" ht="15" customHeight="1" hidden="1">
      <c r="A14" s="36" t="s">
        <v>103</v>
      </c>
      <c r="B14" s="15">
        <v>2</v>
      </c>
      <c r="C14" s="640" t="s">
        <v>280</v>
      </c>
      <c r="D14" s="618"/>
      <c r="E14" s="618"/>
      <c r="F14" s="618"/>
      <c r="G14" s="618"/>
      <c r="H14" s="619"/>
      <c r="I14" s="47">
        <v>1003</v>
      </c>
      <c r="J14" s="47">
        <v>1040</v>
      </c>
      <c r="K14" s="18" t="s">
        <v>99</v>
      </c>
    </row>
    <row r="15" spans="1:11" ht="15" customHeight="1" hidden="1">
      <c r="A15" s="36" t="s">
        <v>341</v>
      </c>
      <c r="B15" s="15">
        <v>4</v>
      </c>
      <c r="C15" s="671" t="s">
        <v>245</v>
      </c>
      <c r="D15" s="618"/>
      <c r="E15" s="618"/>
      <c r="F15" s="618"/>
      <c r="G15" s="618"/>
      <c r="H15" s="619"/>
      <c r="I15" s="47">
        <v>1013.68</v>
      </c>
      <c r="J15" s="47">
        <v>1056</v>
      </c>
      <c r="K15" s="672" t="s">
        <v>246</v>
      </c>
    </row>
    <row r="16" spans="1:11" ht="20.25" customHeight="1" hidden="1">
      <c r="A16" s="48"/>
      <c r="B16" s="49"/>
      <c r="C16" s="234"/>
      <c r="D16" s="233"/>
      <c r="E16" s="233"/>
      <c r="F16" s="233"/>
      <c r="G16" s="517"/>
      <c r="H16" s="340"/>
      <c r="I16" s="47"/>
      <c r="J16" s="47"/>
      <c r="K16" s="650"/>
    </row>
    <row r="17" spans="1:11" ht="15" customHeight="1" hidden="1">
      <c r="A17" s="36" t="s">
        <v>342</v>
      </c>
      <c r="B17" s="15">
        <v>4</v>
      </c>
      <c r="C17" s="671" t="s">
        <v>245</v>
      </c>
      <c r="D17" s="618"/>
      <c r="E17" s="618"/>
      <c r="F17" s="618"/>
      <c r="G17" s="618"/>
      <c r="H17" s="619"/>
      <c r="I17" s="47">
        <v>1013.68</v>
      </c>
      <c r="J17" s="47">
        <v>1056</v>
      </c>
      <c r="K17" s="672" t="s">
        <v>246</v>
      </c>
    </row>
    <row r="18" spans="1:11" ht="20.25" customHeight="1" hidden="1">
      <c r="A18" s="48"/>
      <c r="B18" s="49"/>
      <c r="C18" s="234"/>
      <c r="D18" s="233"/>
      <c r="E18" s="233"/>
      <c r="F18" s="233"/>
      <c r="G18" s="517"/>
      <c r="H18" s="340"/>
      <c r="I18" s="39"/>
      <c r="J18" s="39"/>
      <c r="K18" s="650"/>
    </row>
    <row r="19" spans="1:11" ht="15" customHeight="1" hidden="1">
      <c r="A19" s="36" t="s">
        <v>343</v>
      </c>
      <c r="B19" s="15">
        <v>4</v>
      </c>
      <c r="C19" s="671" t="s">
        <v>245</v>
      </c>
      <c r="D19" s="618"/>
      <c r="E19" s="618"/>
      <c r="F19" s="618"/>
      <c r="G19" s="618"/>
      <c r="H19" s="619"/>
      <c r="I19" s="47">
        <v>1019</v>
      </c>
      <c r="J19" s="47">
        <v>1056</v>
      </c>
      <c r="K19" s="672" t="s">
        <v>246</v>
      </c>
    </row>
    <row r="20" spans="1:11" ht="20.25" customHeight="1" hidden="1">
      <c r="A20" s="48"/>
      <c r="B20" s="49"/>
      <c r="C20" s="234"/>
      <c r="D20" s="233"/>
      <c r="E20" s="233"/>
      <c r="F20" s="233"/>
      <c r="G20" s="517"/>
      <c r="H20" s="340"/>
      <c r="I20" s="39"/>
      <c r="J20" s="39"/>
      <c r="K20" s="650"/>
    </row>
    <row r="21" spans="1:11" ht="15" customHeight="1" hidden="1">
      <c r="A21" s="36" t="s">
        <v>344</v>
      </c>
      <c r="B21" s="15">
        <v>4</v>
      </c>
      <c r="C21" s="671" t="s">
        <v>245</v>
      </c>
      <c r="D21" s="618"/>
      <c r="E21" s="618"/>
      <c r="F21" s="618"/>
      <c r="G21" s="618"/>
      <c r="H21" s="619"/>
      <c r="I21" s="47">
        <v>1019</v>
      </c>
      <c r="J21" s="47">
        <v>1056</v>
      </c>
      <c r="K21" s="672" t="s">
        <v>246</v>
      </c>
    </row>
    <row r="22" spans="1:11" ht="20.25" customHeight="1" hidden="1">
      <c r="A22" s="48"/>
      <c r="B22" s="49"/>
      <c r="C22" s="234"/>
      <c r="D22" s="233"/>
      <c r="E22" s="233"/>
      <c r="F22" s="233"/>
      <c r="G22" s="517"/>
      <c r="H22" s="340"/>
      <c r="I22" s="39"/>
      <c r="J22" s="39"/>
      <c r="K22" s="650"/>
    </row>
    <row r="23" spans="1:11" ht="15" customHeight="1" hidden="1">
      <c r="A23" s="36" t="s">
        <v>345</v>
      </c>
      <c r="B23" s="15">
        <v>4</v>
      </c>
      <c r="C23" s="671" t="s">
        <v>245</v>
      </c>
      <c r="D23" s="618"/>
      <c r="E23" s="618"/>
      <c r="F23" s="618"/>
      <c r="G23" s="618"/>
      <c r="H23" s="619"/>
      <c r="I23" s="47">
        <v>1019</v>
      </c>
      <c r="J23" s="47">
        <v>1056</v>
      </c>
      <c r="K23" s="672" t="s">
        <v>246</v>
      </c>
    </row>
    <row r="24" spans="1:11" ht="20.25" customHeight="1" hidden="1">
      <c r="A24" s="48"/>
      <c r="B24" s="49"/>
      <c r="C24" s="234"/>
      <c r="D24" s="233"/>
      <c r="E24" s="233"/>
      <c r="F24" s="233"/>
      <c r="G24" s="517"/>
      <c r="H24" s="340"/>
      <c r="I24" s="53"/>
      <c r="J24" s="53"/>
      <c r="K24" s="650"/>
    </row>
    <row r="25" spans="1:11" ht="15" customHeight="1" hidden="1">
      <c r="A25" s="36" t="s">
        <v>383</v>
      </c>
      <c r="B25" s="15">
        <v>4</v>
      </c>
      <c r="C25" s="671" t="s">
        <v>465</v>
      </c>
      <c r="D25" s="713"/>
      <c r="E25" s="713"/>
      <c r="F25" s="713"/>
      <c r="G25" s="713"/>
      <c r="H25" s="714"/>
      <c r="I25" s="149">
        <v>1019</v>
      </c>
      <c r="J25" s="149">
        <v>1045</v>
      </c>
      <c r="K25" s="672" t="s">
        <v>466</v>
      </c>
    </row>
    <row r="26" spans="1:11" ht="20.25" customHeight="1" hidden="1">
      <c r="A26" s="36"/>
      <c r="B26" s="15"/>
      <c r="C26" s="173"/>
      <c r="D26" s="231"/>
      <c r="E26" s="231"/>
      <c r="F26" s="231"/>
      <c r="G26" s="231"/>
      <c r="H26" s="232"/>
      <c r="I26" s="77"/>
      <c r="J26" s="77"/>
      <c r="K26" s="672"/>
    </row>
    <row r="27" spans="1:12" s="5" customFormat="1" ht="15" customHeight="1" hidden="1">
      <c r="A27" s="36" t="s">
        <v>440</v>
      </c>
      <c r="B27" s="9">
        <v>2</v>
      </c>
      <c r="C27" s="632" t="s">
        <v>436</v>
      </c>
      <c r="D27" s="618"/>
      <c r="E27" s="618"/>
      <c r="F27" s="618"/>
      <c r="G27" s="618"/>
      <c r="H27" s="619"/>
      <c r="I27" s="491">
        <v>1043.7</v>
      </c>
      <c r="J27" s="491">
        <v>1045</v>
      </c>
      <c r="K27" s="518" t="s">
        <v>437</v>
      </c>
      <c r="L27" s="104"/>
    </row>
    <row r="28" spans="1:12" s="5" customFormat="1" ht="15" customHeight="1" hidden="1">
      <c r="A28" s="36" t="s">
        <v>490</v>
      </c>
      <c r="B28" s="9">
        <v>2</v>
      </c>
      <c r="C28" s="632" t="s">
        <v>436</v>
      </c>
      <c r="D28" s="618"/>
      <c r="E28" s="618"/>
      <c r="F28" s="618"/>
      <c r="G28" s="618"/>
      <c r="H28" s="619"/>
      <c r="I28" s="491">
        <v>1043.7</v>
      </c>
      <c r="J28" s="491">
        <v>1045</v>
      </c>
      <c r="K28" s="519" t="s">
        <v>436</v>
      </c>
      <c r="L28" s="104"/>
    </row>
    <row r="29" spans="1:12" s="5" customFormat="1" ht="15.75" customHeight="1" hidden="1">
      <c r="A29" s="102" t="s">
        <v>593</v>
      </c>
      <c r="B29" s="181">
        <v>2</v>
      </c>
      <c r="C29" s="632" t="s">
        <v>436</v>
      </c>
      <c r="D29" s="618"/>
      <c r="E29" s="618"/>
      <c r="F29" s="618"/>
      <c r="G29" s="618"/>
      <c r="H29" s="619"/>
      <c r="I29" s="494">
        <v>1043.7</v>
      </c>
      <c r="J29" s="494">
        <v>1045</v>
      </c>
      <c r="K29" s="519" t="s">
        <v>436</v>
      </c>
      <c r="L29" s="104"/>
    </row>
    <row r="30" spans="1:12" s="5" customFormat="1" ht="15.75" customHeight="1" hidden="1">
      <c r="A30" s="102" t="s">
        <v>615</v>
      </c>
      <c r="B30" s="181">
        <v>2</v>
      </c>
      <c r="C30" s="632" t="s">
        <v>436</v>
      </c>
      <c r="D30" s="618"/>
      <c r="E30" s="618"/>
      <c r="F30" s="618"/>
      <c r="G30" s="618"/>
      <c r="H30" s="619"/>
      <c r="I30" s="494">
        <v>1043.7</v>
      </c>
      <c r="J30" s="494">
        <v>1045</v>
      </c>
      <c r="K30" s="519" t="s">
        <v>436</v>
      </c>
      <c r="L30" s="104"/>
    </row>
    <row r="31" spans="1:12" s="5" customFormat="1" ht="15.75" customHeight="1" hidden="1">
      <c r="A31" s="102" t="s">
        <v>613</v>
      </c>
      <c r="B31" s="181">
        <v>2</v>
      </c>
      <c r="C31" s="632" t="s">
        <v>436</v>
      </c>
      <c r="D31" s="618"/>
      <c r="E31" s="618"/>
      <c r="F31" s="618"/>
      <c r="G31" s="618"/>
      <c r="H31" s="619"/>
      <c r="I31" s="494">
        <v>1040.7</v>
      </c>
      <c r="J31" s="494">
        <v>1045</v>
      </c>
      <c r="K31" s="519" t="s">
        <v>436</v>
      </c>
      <c r="L31" s="104"/>
    </row>
    <row r="32" spans="1:12" s="5" customFormat="1" ht="15.75" customHeight="1" hidden="1">
      <c r="A32" s="102" t="s">
        <v>596</v>
      </c>
      <c r="B32" s="181">
        <v>2</v>
      </c>
      <c r="C32" s="632" t="s">
        <v>436</v>
      </c>
      <c r="D32" s="618"/>
      <c r="E32" s="618"/>
      <c r="F32" s="618"/>
      <c r="G32" s="618"/>
      <c r="H32" s="619"/>
      <c r="I32" s="494">
        <v>1040.7</v>
      </c>
      <c r="J32" s="494">
        <v>1045</v>
      </c>
      <c r="K32" s="519" t="s">
        <v>436</v>
      </c>
      <c r="L32" s="104"/>
    </row>
    <row r="33" spans="1:12" s="5" customFormat="1" ht="15.75" customHeight="1" hidden="1">
      <c r="A33" s="102" t="s">
        <v>597</v>
      </c>
      <c r="B33" s="181">
        <v>2</v>
      </c>
      <c r="C33" s="632" t="s">
        <v>436</v>
      </c>
      <c r="D33" s="618"/>
      <c r="E33" s="618"/>
      <c r="F33" s="618"/>
      <c r="G33" s="618"/>
      <c r="H33" s="619"/>
      <c r="I33" s="494">
        <v>868.7</v>
      </c>
      <c r="J33" s="494">
        <v>1045</v>
      </c>
      <c r="K33" s="519" t="s">
        <v>436</v>
      </c>
      <c r="L33" s="104"/>
    </row>
    <row r="34" spans="1:12" s="5" customFormat="1" ht="15.75" customHeight="1" hidden="1">
      <c r="A34" s="102" t="s">
        <v>609</v>
      </c>
      <c r="B34" s="181">
        <v>2</v>
      </c>
      <c r="C34" s="632" t="s">
        <v>436</v>
      </c>
      <c r="D34" s="618"/>
      <c r="E34" s="618"/>
      <c r="F34" s="618"/>
      <c r="G34" s="618"/>
      <c r="H34" s="619"/>
      <c r="I34" s="494">
        <v>867.6</v>
      </c>
      <c r="J34" s="494">
        <v>1045</v>
      </c>
      <c r="K34" s="519" t="s">
        <v>436</v>
      </c>
      <c r="L34" s="104"/>
    </row>
    <row r="35" spans="1:12" s="5" customFormat="1" ht="15.75" customHeight="1">
      <c r="A35" s="102" t="s">
        <v>637</v>
      </c>
      <c r="B35" s="181">
        <v>2</v>
      </c>
      <c r="C35" s="632" t="s">
        <v>436</v>
      </c>
      <c r="D35" s="618"/>
      <c r="E35" s="618"/>
      <c r="F35" s="618"/>
      <c r="G35" s="618"/>
      <c r="H35" s="619"/>
      <c r="I35" s="494">
        <v>1041.6</v>
      </c>
      <c r="J35" s="494">
        <v>1045</v>
      </c>
      <c r="K35" s="519" t="s">
        <v>436</v>
      </c>
      <c r="L35" s="104"/>
    </row>
    <row r="36" spans="1:12" s="5" customFormat="1" ht="15.75" customHeight="1">
      <c r="A36" s="102" t="s">
        <v>649</v>
      </c>
      <c r="B36" s="181">
        <v>2</v>
      </c>
      <c r="C36" s="632" t="s">
        <v>436</v>
      </c>
      <c r="D36" s="618"/>
      <c r="E36" s="618"/>
      <c r="F36" s="618"/>
      <c r="G36" s="618"/>
      <c r="H36" s="619"/>
      <c r="I36" s="494">
        <v>1029.1</v>
      </c>
      <c r="J36" s="494">
        <v>1045</v>
      </c>
      <c r="K36" s="519" t="s">
        <v>436</v>
      </c>
      <c r="L36" s="104"/>
    </row>
    <row r="37" spans="1:12" s="5" customFormat="1" ht="15.75" customHeight="1">
      <c r="A37" s="102" t="s">
        <v>699</v>
      </c>
      <c r="B37" s="181">
        <v>2</v>
      </c>
      <c r="C37" s="632" t="s">
        <v>436</v>
      </c>
      <c r="D37" s="618"/>
      <c r="E37" s="618"/>
      <c r="F37" s="618"/>
      <c r="G37" s="618"/>
      <c r="H37" s="619"/>
      <c r="I37" s="494">
        <v>1029.1</v>
      </c>
      <c r="J37" s="494">
        <v>1045</v>
      </c>
      <c r="K37" s="519" t="s">
        <v>436</v>
      </c>
      <c r="L37" s="104"/>
    </row>
    <row r="38" spans="1:12" s="5" customFormat="1" ht="15.75" customHeight="1">
      <c r="A38" s="102" t="s">
        <v>705</v>
      </c>
      <c r="B38" s="181">
        <v>2</v>
      </c>
      <c r="C38" s="632" t="s">
        <v>436</v>
      </c>
      <c r="D38" s="618"/>
      <c r="E38" s="618"/>
      <c r="F38" s="618"/>
      <c r="G38" s="618"/>
      <c r="H38" s="619"/>
      <c r="I38" s="494">
        <v>1029.1</v>
      </c>
      <c r="J38" s="494">
        <v>1045</v>
      </c>
      <c r="K38" s="519" t="s">
        <v>436</v>
      </c>
      <c r="L38" s="104"/>
    </row>
    <row r="39" spans="1:12" s="5" customFormat="1" ht="15.75" customHeight="1">
      <c r="A39" s="102" t="s">
        <v>738</v>
      </c>
      <c r="B39" s="181">
        <v>2</v>
      </c>
      <c r="C39" s="632" t="s">
        <v>436</v>
      </c>
      <c r="D39" s="618"/>
      <c r="E39" s="618"/>
      <c r="F39" s="618"/>
      <c r="G39" s="618"/>
      <c r="H39" s="619"/>
      <c r="I39" s="494">
        <f>SUM(I41:I42)</f>
        <v>1033.9</v>
      </c>
      <c r="J39" s="494">
        <f>SUM(J41:J42)</f>
        <v>1065.2</v>
      </c>
      <c r="K39" s="519" t="s">
        <v>436</v>
      </c>
      <c r="L39" s="104"/>
    </row>
    <row r="40" spans="1:11" ht="14.25" customHeight="1">
      <c r="A40" s="36"/>
      <c r="B40" s="200"/>
      <c r="C40" s="520"/>
      <c r="D40" s="320"/>
      <c r="E40" s="320"/>
      <c r="F40" s="320"/>
      <c r="G40" s="320"/>
      <c r="H40" s="320"/>
      <c r="I40" s="421"/>
      <c r="J40" s="421"/>
      <c r="K40" s="346"/>
    </row>
    <row r="41" spans="1:11" ht="14.25" customHeight="1">
      <c r="A41" s="11" t="s">
        <v>248</v>
      </c>
      <c r="B41" s="181">
        <v>69</v>
      </c>
      <c r="C41" s="9" t="s">
        <v>67</v>
      </c>
      <c r="D41" s="9" t="s">
        <v>400</v>
      </c>
      <c r="E41" s="9" t="s">
        <v>160</v>
      </c>
      <c r="F41" s="180">
        <v>66</v>
      </c>
      <c r="G41" s="180">
        <v>262</v>
      </c>
      <c r="H41" s="180">
        <v>50.9</v>
      </c>
      <c r="I41" s="589">
        <v>996</v>
      </c>
      <c r="J41" s="590">
        <v>1000</v>
      </c>
      <c r="K41" s="30" t="s">
        <v>473</v>
      </c>
    </row>
    <row r="42" spans="1:11" ht="14.25" customHeight="1">
      <c r="A42" s="12" t="s">
        <v>249</v>
      </c>
      <c r="B42" s="183">
        <v>15</v>
      </c>
      <c r="C42" s="10" t="s">
        <v>315</v>
      </c>
      <c r="D42" s="10" t="s">
        <v>66</v>
      </c>
      <c r="E42" s="10" t="s">
        <v>385</v>
      </c>
      <c r="F42" s="284">
        <v>29.57</v>
      </c>
      <c r="G42" s="284">
        <v>102.42</v>
      </c>
      <c r="H42" s="284">
        <v>8.75</v>
      </c>
      <c r="I42" s="591">
        <v>37.9</v>
      </c>
      <c r="J42" s="592">
        <v>65.2</v>
      </c>
      <c r="K42" s="352" t="s">
        <v>473</v>
      </c>
    </row>
    <row r="43" spans="1:11" ht="14.25" customHeight="1" hidden="1">
      <c r="A43" s="11" t="s">
        <v>127</v>
      </c>
      <c r="B43" s="9">
        <v>84</v>
      </c>
      <c r="C43" s="9" t="s">
        <v>316</v>
      </c>
      <c r="D43" s="9" t="s">
        <v>66</v>
      </c>
      <c r="E43" s="9" t="s">
        <v>401</v>
      </c>
      <c r="F43" s="521">
        <v>1.5</v>
      </c>
      <c r="G43" s="521">
        <v>10.5</v>
      </c>
      <c r="H43" s="522" t="s">
        <v>269</v>
      </c>
      <c r="I43" s="522" t="s">
        <v>269</v>
      </c>
      <c r="J43" s="522" t="s">
        <v>269</v>
      </c>
      <c r="K43" s="30" t="s">
        <v>247</v>
      </c>
    </row>
    <row r="44" spans="1:11" ht="14.25" customHeight="1" hidden="1">
      <c r="A44" s="12" t="s">
        <v>250</v>
      </c>
      <c r="B44" s="10">
        <v>88</v>
      </c>
      <c r="C44" s="10" t="s">
        <v>317</v>
      </c>
      <c r="D44" s="10" t="s">
        <v>128</v>
      </c>
      <c r="E44" s="10" t="s">
        <v>130</v>
      </c>
      <c r="F44" s="523">
        <v>4</v>
      </c>
      <c r="G44" s="523">
        <v>17.5</v>
      </c>
      <c r="H44" s="412" t="s">
        <v>269</v>
      </c>
      <c r="I44" s="412" t="s">
        <v>269</v>
      </c>
      <c r="J44" s="413" t="s">
        <v>269</v>
      </c>
      <c r="K44" s="352" t="s">
        <v>247</v>
      </c>
    </row>
    <row r="45" spans="1:5" ht="15" customHeight="1" hidden="1">
      <c r="A45" s="56" t="s">
        <v>425</v>
      </c>
      <c r="C45" s="139"/>
      <c r="D45" s="139"/>
      <c r="E45" s="139"/>
    </row>
    <row r="46" ht="16.5" hidden="1">
      <c r="A46" s="56" t="s">
        <v>407</v>
      </c>
    </row>
    <row r="47" ht="16.5">
      <c r="A47" s="48"/>
    </row>
    <row r="48" spans="1:8" ht="16.5">
      <c r="A48" s="48"/>
      <c r="H48" s="58"/>
    </row>
    <row r="49" ht="16.5">
      <c r="A49" s="48"/>
    </row>
  </sheetData>
  <sheetProtection/>
  <mergeCells count="30">
    <mergeCell ref="C29:H29"/>
    <mergeCell ref="K15:K16"/>
    <mergeCell ref="C17:H17"/>
    <mergeCell ref="K17:K18"/>
    <mergeCell ref="K23:K24"/>
    <mergeCell ref="C23:H23"/>
    <mergeCell ref="C15:H15"/>
    <mergeCell ref="C19:H19"/>
    <mergeCell ref="K19:K20"/>
    <mergeCell ref="K21:K22"/>
    <mergeCell ref="C14:H14"/>
    <mergeCell ref="C39:H39"/>
    <mergeCell ref="C27:H27"/>
    <mergeCell ref="C31:H31"/>
    <mergeCell ref="C33:H33"/>
    <mergeCell ref="C34:H34"/>
    <mergeCell ref="C37:H37"/>
    <mergeCell ref="C35:H35"/>
    <mergeCell ref="C30:H30"/>
    <mergeCell ref="C28:H28"/>
    <mergeCell ref="C38:H38"/>
    <mergeCell ref="C36:H36"/>
    <mergeCell ref="C21:H21"/>
    <mergeCell ref="K25:K26"/>
    <mergeCell ref="C10:H10"/>
    <mergeCell ref="C11:H11"/>
    <mergeCell ref="C12:H12"/>
    <mergeCell ref="C13:H13"/>
    <mergeCell ref="C32:H32"/>
    <mergeCell ref="C25:H25"/>
  </mergeCells>
  <printOptions/>
  <pageMargins left="0.9055118110236221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625" style="56" customWidth="1"/>
    <col min="2" max="2" width="6.125" style="56" customWidth="1"/>
    <col min="3" max="3" width="8.125" style="31" customWidth="1"/>
    <col min="4" max="4" width="7.625" style="31" customWidth="1"/>
    <col min="5" max="5" width="12.625" style="31" customWidth="1"/>
    <col min="6" max="6" width="8.625" style="57" customWidth="1"/>
    <col min="7" max="7" width="9.625" style="57" customWidth="1"/>
    <col min="8" max="8" width="10.625" style="57" customWidth="1"/>
    <col min="9" max="9" width="12.00390625" style="57" customWidth="1"/>
    <col min="10" max="10" width="11.625" style="57" customWidth="1"/>
    <col min="11" max="11" width="19.125" style="31" customWidth="1"/>
    <col min="12" max="12" width="9.00390625" style="31" customWidth="1"/>
    <col min="13" max="16384" width="9.00390625" style="1" customWidth="1"/>
  </cols>
  <sheetData>
    <row r="1" spans="1:12" s="2" customFormat="1" ht="57.75" customHeight="1">
      <c r="A1" s="80" t="s">
        <v>573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</row>
    <row r="2" spans="1:12" s="2" customFormat="1" ht="12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3.7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3.5" customHeight="1" hidden="1">
      <c r="A5" s="36" t="s">
        <v>76</v>
      </c>
      <c r="B5" s="15">
        <v>1</v>
      </c>
      <c r="C5" s="37" t="s">
        <v>100</v>
      </c>
      <c r="D5" s="38"/>
      <c r="E5" s="38"/>
      <c r="F5" s="39">
        <v>16.5</v>
      </c>
      <c r="G5" s="39">
        <v>149</v>
      </c>
      <c r="H5" s="39">
        <v>24.85</v>
      </c>
      <c r="I5" s="39">
        <v>0.85</v>
      </c>
      <c r="J5" s="39">
        <v>1.1</v>
      </c>
      <c r="K5" s="44" t="s">
        <v>114</v>
      </c>
    </row>
    <row r="6" spans="1:11" ht="13.5" customHeight="1" hidden="1">
      <c r="A6" s="36" t="s">
        <v>78</v>
      </c>
      <c r="B6" s="15">
        <v>1</v>
      </c>
      <c r="C6" s="37" t="s">
        <v>100</v>
      </c>
      <c r="D6" s="38"/>
      <c r="E6" s="38"/>
      <c r="F6" s="39">
        <v>16.5</v>
      </c>
      <c r="G6" s="39">
        <v>149</v>
      </c>
      <c r="H6" s="39">
        <v>24.85</v>
      </c>
      <c r="I6" s="39">
        <v>0.85</v>
      </c>
      <c r="J6" s="39">
        <v>1.1</v>
      </c>
      <c r="K6" s="44" t="s">
        <v>114</v>
      </c>
    </row>
    <row r="7" spans="1:11" ht="13.5" customHeight="1" hidden="1">
      <c r="A7" s="36" t="s">
        <v>7</v>
      </c>
      <c r="B7" s="15">
        <v>1</v>
      </c>
      <c r="C7" s="37" t="s">
        <v>100</v>
      </c>
      <c r="D7" s="38"/>
      <c r="E7" s="38"/>
      <c r="F7" s="39">
        <v>16.5</v>
      </c>
      <c r="G7" s="39">
        <v>149</v>
      </c>
      <c r="H7" s="39">
        <v>24.85</v>
      </c>
      <c r="I7" s="39">
        <v>0.85</v>
      </c>
      <c r="J7" s="39">
        <v>1.1</v>
      </c>
      <c r="K7" s="44" t="s">
        <v>114</v>
      </c>
    </row>
    <row r="8" spans="1:11" ht="13.5" customHeight="1" hidden="1">
      <c r="A8" s="36" t="s">
        <v>8</v>
      </c>
      <c r="B8" s="15">
        <v>1</v>
      </c>
      <c r="C8" s="37" t="s">
        <v>100</v>
      </c>
      <c r="D8" s="38"/>
      <c r="E8" s="38"/>
      <c r="F8" s="39">
        <v>16.5</v>
      </c>
      <c r="G8" s="39">
        <v>149</v>
      </c>
      <c r="H8" s="39">
        <v>24.85</v>
      </c>
      <c r="I8" s="39">
        <v>0.85</v>
      </c>
      <c r="J8" s="39">
        <v>1.1</v>
      </c>
      <c r="K8" s="44" t="s">
        <v>114</v>
      </c>
    </row>
    <row r="9" spans="1:11" ht="15" customHeight="1" hidden="1">
      <c r="A9" s="36" t="s">
        <v>9</v>
      </c>
      <c r="B9" s="15">
        <v>1</v>
      </c>
      <c r="C9" s="38" t="s">
        <v>125</v>
      </c>
      <c r="D9" s="37"/>
      <c r="E9" s="37"/>
      <c r="F9" s="45"/>
      <c r="G9" s="46"/>
      <c r="H9" s="39">
        <v>24.85</v>
      </c>
      <c r="I9" s="39">
        <v>0.85</v>
      </c>
      <c r="J9" s="39">
        <v>1.1</v>
      </c>
      <c r="K9" s="44" t="s">
        <v>114</v>
      </c>
    </row>
    <row r="10" spans="1:11" ht="15" customHeight="1" hidden="1">
      <c r="A10" s="36" t="s">
        <v>10</v>
      </c>
      <c r="B10" s="15">
        <v>1</v>
      </c>
      <c r="C10" s="144" t="s">
        <v>271</v>
      </c>
      <c r="D10" s="144" t="s">
        <v>272</v>
      </c>
      <c r="E10" s="144" t="s">
        <v>273</v>
      </c>
      <c r="F10" s="593">
        <v>16.5</v>
      </c>
      <c r="G10" s="593">
        <v>149</v>
      </c>
      <c r="H10" s="39">
        <v>24.85</v>
      </c>
      <c r="I10" s="39">
        <v>85</v>
      </c>
      <c r="J10" s="39">
        <v>110</v>
      </c>
      <c r="K10" s="44" t="s">
        <v>114</v>
      </c>
    </row>
    <row r="11" spans="1:11" ht="15" customHeight="1" hidden="1">
      <c r="A11" s="36" t="s">
        <v>11</v>
      </c>
      <c r="B11" s="15">
        <v>1</v>
      </c>
      <c r="C11" s="144" t="s">
        <v>271</v>
      </c>
      <c r="D11" s="144" t="s">
        <v>272</v>
      </c>
      <c r="E11" s="144" t="s">
        <v>273</v>
      </c>
      <c r="F11" s="593">
        <v>16.5</v>
      </c>
      <c r="G11" s="593">
        <v>149</v>
      </c>
      <c r="H11" s="39">
        <v>24.85</v>
      </c>
      <c r="I11" s="39">
        <v>0.85</v>
      </c>
      <c r="J11" s="39">
        <v>1.1</v>
      </c>
      <c r="K11" s="44" t="s">
        <v>114</v>
      </c>
    </row>
    <row r="12" spans="1:11" ht="15" customHeight="1" hidden="1">
      <c r="A12" s="36" t="s">
        <v>71</v>
      </c>
      <c r="B12" s="15">
        <v>1</v>
      </c>
      <c r="C12" s="144" t="s">
        <v>271</v>
      </c>
      <c r="D12" s="144" t="s">
        <v>272</v>
      </c>
      <c r="E12" s="144" t="s">
        <v>273</v>
      </c>
      <c r="F12" s="593">
        <v>16.5</v>
      </c>
      <c r="G12" s="593">
        <v>149</v>
      </c>
      <c r="H12" s="39">
        <v>24.85</v>
      </c>
      <c r="I12" s="39">
        <v>85</v>
      </c>
      <c r="J12" s="39">
        <v>110</v>
      </c>
      <c r="K12" s="44" t="s">
        <v>114</v>
      </c>
    </row>
    <row r="13" spans="1:11" ht="15" customHeight="1" hidden="1">
      <c r="A13" s="36" t="s">
        <v>72</v>
      </c>
      <c r="B13" s="15">
        <v>1</v>
      </c>
      <c r="C13" s="144" t="s">
        <v>271</v>
      </c>
      <c r="D13" s="144" t="s">
        <v>272</v>
      </c>
      <c r="E13" s="144" t="s">
        <v>273</v>
      </c>
      <c r="F13" s="594">
        <v>16.5</v>
      </c>
      <c r="G13" s="594">
        <v>149</v>
      </c>
      <c r="H13" s="47">
        <v>24.85</v>
      </c>
      <c r="I13" s="47">
        <v>85</v>
      </c>
      <c r="J13" s="47">
        <v>110</v>
      </c>
      <c r="K13" s="44" t="s">
        <v>114</v>
      </c>
    </row>
    <row r="14" spans="1:11" ht="15" customHeight="1" hidden="1">
      <c r="A14" s="36" t="s">
        <v>103</v>
      </c>
      <c r="B14" s="15">
        <v>1</v>
      </c>
      <c r="C14" s="144" t="s">
        <v>271</v>
      </c>
      <c r="D14" s="144" t="s">
        <v>272</v>
      </c>
      <c r="E14" s="144" t="s">
        <v>273</v>
      </c>
      <c r="F14" s="594">
        <v>16.5</v>
      </c>
      <c r="G14" s="594">
        <v>149</v>
      </c>
      <c r="H14" s="47">
        <v>24.85</v>
      </c>
      <c r="I14" s="47">
        <v>85</v>
      </c>
      <c r="J14" s="47">
        <v>109</v>
      </c>
      <c r="K14" s="44" t="s">
        <v>113</v>
      </c>
    </row>
    <row r="15" spans="1:11" ht="15" customHeight="1" hidden="1">
      <c r="A15" s="36" t="s">
        <v>366</v>
      </c>
      <c r="B15" s="15" t="s">
        <v>61</v>
      </c>
      <c r="C15" s="15" t="s">
        <v>61</v>
      </c>
      <c r="D15" s="15" t="s">
        <v>61</v>
      </c>
      <c r="E15" s="15" t="s">
        <v>61</v>
      </c>
      <c r="F15" s="595">
        <v>0</v>
      </c>
      <c r="G15" s="595">
        <v>0</v>
      </c>
      <c r="H15" s="595">
        <v>0</v>
      </c>
      <c r="I15" s="595">
        <v>0</v>
      </c>
      <c r="J15" s="595">
        <v>0</v>
      </c>
      <c r="K15" s="75" t="s">
        <v>61</v>
      </c>
    </row>
    <row r="16" spans="1:11" ht="15" customHeight="1" hidden="1">
      <c r="A16" s="36" t="s">
        <v>337</v>
      </c>
      <c r="B16" s="15" t="s">
        <v>61</v>
      </c>
      <c r="C16" s="15" t="s">
        <v>61</v>
      </c>
      <c r="D16" s="15" t="s">
        <v>61</v>
      </c>
      <c r="E16" s="15" t="s">
        <v>61</v>
      </c>
      <c r="F16" s="595">
        <v>0</v>
      </c>
      <c r="G16" s="595">
        <v>0</v>
      </c>
      <c r="H16" s="595">
        <v>0</v>
      </c>
      <c r="I16" s="595">
        <v>0</v>
      </c>
      <c r="J16" s="595">
        <v>0</v>
      </c>
      <c r="K16" s="75" t="s">
        <v>61</v>
      </c>
    </row>
    <row r="17" spans="1:11" ht="15" customHeight="1" hidden="1">
      <c r="A17" s="36" t="s">
        <v>338</v>
      </c>
      <c r="B17" s="15" t="s">
        <v>61</v>
      </c>
      <c r="C17" s="15" t="s">
        <v>61</v>
      </c>
      <c r="D17" s="15" t="s">
        <v>61</v>
      </c>
      <c r="E17" s="15" t="s">
        <v>61</v>
      </c>
      <c r="F17" s="595">
        <v>0</v>
      </c>
      <c r="G17" s="595">
        <v>0</v>
      </c>
      <c r="H17" s="595">
        <v>0</v>
      </c>
      <c r="I17" s="595">
        <v>0</v>
      </c>
      <c r="J17" s="595">
        <v>0</v>
      </c>
      <c r="K17" s="75" t="s">
        <v>61</v>
      </c>
    </row>
    <row r="18" spans="1:11" ht="15" customHeight="1" hidden="1">
      <c r="A18" s="36" t="s">
        <v>339</v>
      </c>
      <c r="B18" s="15" t="s">
        <v>61</v>
      </c>
      <c r="C18" s="15" t="s">
        <v>61</v>
      </c>
      <c r="D18" s="15" t="s">
        <v>61</v>
      </c>
      <c r="E18" s="15" t="s">
        <v>61</v>
      </c>
      <c r="F18" s="595">
        <v>0</v>
      </c>
      <c r="G18" s="595">
        <v>0</v>
      </c>
      <c r="H18" s="595">
        <v>0</v>
      </c>
      <c r="I18" s="595">
        <v>0</v>
      </c>
      <c r="J18" s="595">
        <v>0</v>
      </c>
      <c r="K18" s="75" t="s">
        <v>61</v>
      </c>
    </row>
    <row r="19" spans="1:11" ht="15" customHeight="1" hidden="1">
      <c r="A19" s="36" t="s">
        <v>340</v>
      </c>
      <c r="B19" s="15" t="s">
        <v>61</v>
      </c>
      <c r="C19" s="15" t="s">
        <v>61</v>
      </c>
      <c r="D19" s="15" t="s">
        <v>61</v>
      </c>
      <c r="E19" s="15" t="s">
        <v>61</v>
      </c>
      <c r="F19" s="595">
        <v>0</v>
      </c>
      <c r="G19" s="595">
        <v>0</v>
      </c>
      <c r="H19" s="595">
        <v>0</v>
      </c>
      <c r="I19" s="595">
        <v>0</v>
      </c>
      <c r="J19" s="595">
        <v>0</v>
      </c>
      <c r="K19" s="75" t="s">
        <v>61</v>
      </c>
    </row>
    <row r="20" spans="1:11" ht="15" customHeight="1" hidden="1">
      <c r="A20" s="36" t="s">
        <v>382</v>
      </c>
      <c r="B20" s="15" t="s">
        <v>61</v>
      </c>
      <c r="C20" s="15" t="s">
        <v>61</v>
      </c>
      <c r="D20" s="15" t="s">
        <v>61</v>
      </c>
      <c r="E20" s="15" t="s">
        <v>61</v>
      </c>
      <c r="F20" s="595">
        <v>0</v>
      </c>
      <c r="G20" s="595">
        <v>0</v>
      </c>
      <c r="H20" s="595">
        <v>0</v>
      </c>
      <c r="I20" s="595">
        <v>0</v>
      </c>
      <c r="J20" s="595">
        <v>0</v>
      </c>
      <c r="K20" s="75" t="s">
        <v>61</v>
      </c>
    </row>
    <row r="21" spans="1:11" ht="15" customHeight="1" hidden="1">
      <c r="A21" s="36" t="s">
        <v>384</v>
      </c>
      <c r="B21" s="15" t="s">
        <v>61</v>
      </c>
      <c r="C21" s="15" t="s">
        <v>61</v>
      </c>
      <c r="D21" s="15" t="s">
        <v>61</v>
      </c>
      <c r="E21" s="15" t="s">
        <v>61</v>
      </c>
      <c r="F21" s="595">
        <v>0</v>
      </c>
      <c r="G21" s="595">
        <v>0</v>
      </c>
      <c r="H21" s="595">
        <v>0</v>
      </c>
      <c r="I21" s="595">
        <v>0</v>
      </c>
      <c r="J21" s="595">
        <v>0</v>
      </c>
      <c r="K21" s="75" t="s">
        <v>61</v>
      </c>
    </row>
    <row r="22" spans="1:11" ht="15" customHeight="1" hidden="1">
      <c r="A22" s="36" t="s">
        <v>410</v>
      </c>
      <c r="B22" s="15" t="s">
        <v>61</v>
      </c>
      <c r="C22" s="15" t="s">
        <v>61</v>
      </c>
      <c r="D22" s="15" t="s">
        <v>61</v>
      </c>
      <c r="E22" s="15" t="s">
        <v>61</v>
      </c>
      <c r="F22" s="595">
        <v>0</v>
      </c>
      <c r="G22" s="595">
        <v>0</v>
      </c>
      <c r="H22" s="595">
        <v>0</v>
      </c>
      <c r="I22" s="595">
        <v>0</v>
      </c>
      <c r="J22" s="595">
        <v>0</v>
      </c>
      <c r="K22" s="75" t="s">
        <v>61</v>
      </c>
    </row>
    <row r="23" spans="1:11" ht="15" customHeight="1" hidden="1">
      <c r="A23" s="36" t="s">
        <v>440</v>
      </c>
      <c r="B23" s="15" t="s">
        <v>61</v>
      </c>
      <c r="C23" s="15" t="s">
        <v>61</v>
      </c>
      <c r="D23" s="15" t="s">
        <v>61</v>
      </c>
      <c r="E23" s="15" t="s">
        <v>61</v>
      </c>
      <c r="F23" s="595">
        <f aca="true" t="shared" si="0" ref="F23:J24">SUM(F36)</f>
        <v>16.5</v>
      </c>
      <c r="G23" s="595">
        <f t="shared" si="0"/>
        <v>149</v>
      </c>
      <c r="H23" s="595">
        <f t="shared" si="0"/>
        <v>0</v>
      </c>
      <c r="I23" s="595">
        <f t="shared" si="0"/>
        <v>0</v>
      </c>
      <c r="J23" s="595">
        <f t="shared" si="0"/>
        <v>0</v>
      </c>
      <c r="K23" s="75" t="s">
        <v>61</v>
      </c>
    </row>
    <row r="24" spans="1:11" ht="15" customHeight="1" hidden="1">
      <c r="A24" s="36" t="s">
        <v>450</v>
      </c>
      <c r="B24" s="15" t="s">
        <v>61</v>
      </c>
      <c r="C24" s="15" t="s">
        <v>61</v>
      </c>
      <c r="D24" s="15" t="s">
        <v>61</v>
      </c>
      <c r="E24" s="15" t="s">
        <v>61</v>
      </c>
      <c r="F24" s="595">
        <f t="shared" si="0"/>
        <v>0</v>
      </c>
      <c r="G24" s="595">
        <f t="shared" si="0"/>
        <v>0</v>
      </c>
      <c r="H24" s="595">
        <f t="shared" si="0"/>
        <v>0</v>
      </c>
      <c r="I24" s="595">
        <f t="shared" si="0"/>
        <v>0</v>
      </c>
      <c r="J24" s="595">
        <f t="shared" si="0"/>
        <v>0</v>
      </c>
      <c r="K24" s="75" t="s">
        <v>61</v>
      </c>
    </row>
    <row r="25" spans="1:11" ht="15" customHeight="1" hidden="1">
      <c r="A25" s="102" t="s">
        <v>593</v>
      </c>
      <c r="B25" s="15" t="s">
        <v>61</v>
      </c>
      <c r="C25" s="462" t="s">
        <v>61</v>
      </c>
      <c r="D25" s="75" t="s">
        <v>61</v>
      </c>
      <c r="E25" s="75" t="s">
        <v>61</v>
      </c>
      <c r="F25" s="595">
        <v>0</v>
      </c>
      <c r="G25" s="595">
        <v>0</v>
      </c>
      <c r="H25" s="595">
        <v>0</v>
      </c>
      <c r="I25" s="595">
        <v>0</v>
      </c>
      <c r="J25" s="595">
        <v>0</v>
      </c>
      <c r="K25" s="75" t="s">
        <v>61</v>
      </c>
    </row>
    <row r="26" spans="1:11" ht="15" customHeight="1" hidden="1">
      <c r="A26" s="102" t="s">
        <v>594</v>
      </c>
      <c r="B26" s="15" t="s">
        <v>61</v>
      </c>
      <c r="C26" s="462" t="s">
        <v>61</v>
      </c>
      <c r="D26" s="75" t="s">
        <v>61</v>
      </c>
      <c r="E26" s="75" t="s">
        <v>61</v>
      </c>
      <c r="F26" s="595">
        <v>0</v>
      </c>
      <c r="G26" s="595">
        <v>0</v>
      </c>
      <c r="H26" s="595">
        <v>0</v>
      </c>
      <c r="I26" s="595">
        <v>0</v>
      </c>
      <c r="J26" s="595">
        <v>0</v>
      </c>
      <c r="K26" s="75" t="s">
        <v>61</v>
      </c>
    </row>
    <row r="27" spans="1:11" ht="15" customHeight="1" hidden="1">
      <c r="A27" s="102" t="s">
        <v>595</v>
      </c>
      <c r="B27" s="15" t="s">
        <v>61</v>
      </c>
      <c r="C27" s="462" t="s">
        <v>61</v>
      </c>
      <c r="D27" s="75" t="s">
        <v>61</v>
      </c>
      <c r="E27" s="75" t="s">
        <v>61</v>
      </c>
      <c r="F27" s="595">
        <v>0</v>
      </c>
      <c r="G27" s="595">
        <v>0</v>
      </c>
      <c r="H27" s="595">
        <v>0</v>
      </c>
      <c r="I27" s="595">
        <v>0</v>
      </c>
      <c r="J27" s="595">
        <v>0</v>
      </c>
      <c r="K27" s="75" t="s">
        <v>61</v>
      </c>
    </row>
    <row r="28" spans="1:11" ht="15" customHeight="1" hidden="1">
      <c r="A28" s="102" t="s">
        <v>596</v>
      </c>
      <c r="B28" s="15" t="s">
        <v>61</v>
      </c>
      <c r="C28" s="462" t="s">
        <v>61</v>
      </c>
      <c r="D28" s="75" t="s">
        <v>61</v>
      </c>
      <c r="E28" s="75" t="s">
        <v>61</v>
      </c>
      <c r="F28" s="595">
        <v>0</v>
      </c>
      <c r="G28" s="595">
        <v>0</v>
      </c>
      <c r="H28" s="595">
        <v>0</v>
      </c>
      <c r="I28" s="595">
        <v>0</v>
      </c>
      <c r="J28" s="595">
        <v>0</v>
      </c>
      <c r="K28" s="75" t="s">
        <v>61</v>
      </c>
    </row>
    <row r="29" spans="1:11" ht="15" customHeight="1" hidden="1">
      <c r="A29" s="102" t="s">
        <v>597</v>
      </c>
      <c r="B29" s="15" t="s">
        <v>625</v>
      </c>
      <c r="C29" s="462" t="s">
        <v>61</v>
      </c>
      <c r="D29" s="75" t="s">
        <v>61</v>
      </c>
      <c r="E29" s="75" t="s">
        <v>61</v>
      </c>
      <c r="F29" s="595">
        <v>0</v>
      </c>
      <c r="G29" s="595">
        <v>0</v>
      </c>
      <c r="H29" s="595">
        <v>0</v>
      </c>
      <c r="I29" s="595">
        <v>0</v>
      </c>
      <c r="J29" s="595">
        <v>0</v>
      </c>
      <c r="K29" s="75" t="s">
        <v>61</v>
      </c>
    </row>
    <row r="30" spans="1:11" ht="15" customHeight="1" hidden="1">
      <c r="A30" s="102" t="s">
        <v>609</v>
      </c>
      <c r="B30" s="15" t="s">
        <v>625</v>
      </c>
      <c r="C30" s="462" t="s">
        <v>61</v>
      </c>
      <c r="D30" s="75" t="s">
        <v>61</v>
      </c>
      <c r="E30" s="75" t="s">
        <v>61</v>
      </c>
      <c r="F30" s="595">
        <v>0</v>
      </c>
      <c r="G30" s="595">
        <v>0</v>
      </c>
      <c r="H30" s="595">
        <v>0</v>
      </c>
      <c r="I30" s="595">
        <v>0</v>
      </c>
      <c r="J30" s="595">
        <v>0</v>
      </c>
      <c r="K30" s="75" t="s">
        <v>61</v>
      </c>
    </row>
    <row r="31" spans="1:11" ht="15" customHeight="1">
      <c r="A31" s="102" t="s">
        <v>637</v>
      </c>
      <c r="B31" s="15" t="s">
        <v>625</v>
      </c>
      <c r="C31" s="462" t="s">
        <v>61</v>
      </c>
      <c r="D31" s="75" t="s">
        <v>61</v>
      </c>
      <c r="E31" s="75" t="s">
        <v>61</v>
      </c>
      <c r="F31" s="595">
        <v>0</v>
      </c>
      <c r="G31" s="595">
        <v>0</v>
      </c>
      <c r="H31" s="595">
        <v>0</v>
      </c>
      <c r="I31" s="595">
        <v>0</v>
      </c>
      <c r="J31" s="595">
        <v>0</v>
      </c>
      <c r="K31" s="75" t="s">
        <v>61</v>
      </c>
    </row>
    <row r="32" spans="1:11" ht="15" customHeight="1">
      <c r="A32" s="102" t="s">
        <v>649</v>
      </c>
      <c r="B32" s="15" t="s">
        <v>625</v>
      </c>
      <c r="C32" s="462" t="s">
        <v>61</v>
      </c>
      <c r="D32" s="75" t="s">
        <v>61</v>
      </c>
      <c r="E32" s="75" t="s">
        <v>61</v>
      </c>
      <c r="F32" s="595">
        <v>0</v>
      </c>
      <c r="G32" s="595">
        <v>0</v>
      </c>
      <c r="H32" s="595">
        <v>0</v>
      </c>
      <c r="I32" s="595">
        <v>0</v>
      </c>
      <c r="J32" s="595">
        <v>0</v>
      </c>
      <c r="K32" s="75" t="s">
        <v>61</v>
      </c>
    </row>
    <row r="33" spans="1:11" ht="15" customHeight="1">
      <c r="A33" s="102" t="s">
        <v>699</v>
      </c>
      <c r="B33" s="15" t="s">
        <v>61</v>
      </c>
      <c r="C33" s="462" t="s">
        <v>61</v>
      </c>
      <c r="D33" s="75" t="s">
        <v>61</v>
      </c>
      <c r="E33" s="75" t="s">
        <v>61</v>
      </c>
      <c r="F33" s="595">
        <v>0</v>
      </c>
      <c r="G33" s="595">
        <v>0</v>
      </c>
      <c r="H33" s="595">
        <v>0</v>
      </c>
      <c r="I33" s="595">
        <v>0</v>
      </c>
      <c r="J33" s="473">
        <v>0</v>
      </c>
      <c r="K33" s="296" t="s">
        <v>61</v>
      </c>
    </row>
    <row r="34" spans="1:11" ht="15" customHeight="1">
      <c r="A34" s="102" t="s">
        <v>705</v>
      </c>
      <c r="B34" s="15" t="s">
        <v>61</v>
      </c>
      <c r="C34" s="462" t="s">
        <v>61</v>
      </c>
      <c r="D34" s="75" t="s">
        <v>61</v>
      </c>
      <c r="E34" s="75" t="s">
        <v>61</v>
      </c>
      <c r="F34" s="595">
        <v>0</v>
      </c>
      <c r="G34" s="595">
        <v>0</v>
      </c>
      <c r="H34" s="595">
        <v>0</v>
      </c>
      <c r="I34" s="595">
        <v>0</v>
      </c>
      <c r="J34" s="473">
        <v>0</v>
      </c>
      <c r="K34" s="296" t="s">
        <v>61</v>
      </c>
    </row>
    <row r="35" spans="1:11" ht="15" customHeight="1">
      <c r="A35" s="410" t="s">
        <v>734</v>
      </c>
      <c r="B35" s="535" t="s">
        <v>61</v>
      </c>
      <c r="C35" s="596" t="s">
        <v>61</v>
      </c>
      <c r="D35" s="597" t="s">
        <v>61</v>
      </c>
      <c r="E35" s="597" t="s">
        <v>61</v>
      </c>
      <c r="F35" s="598">
        <v>0</v>
      </c>
      <c r="G35" s="598">
        <v>0</v>
      </c>
      <c r="H35" s="598">
        <v>0</v>
      </c>
      <c r="I35" s="598">
        <v>0</v>
      </c>
      <c r="J35" s="599">
        <v>0</v>
      </c>
      <c r="K35" s="118" t="s">
        <v>61</v>
      </c>
    </row>
    <row r="36" spans="1:11" ht="15" customHeight="1" hidden="1">
      <c r="A36" s="32" t="s">
        <v>101</v>
      </c>
      <c r="B36" s="10">
        <v>45</v>
      </c>
      <c r="C36" s="32" t="s">
        <v>68</v>
      </c>
      <c r="D36" s="118" t="s">
        <v>24</v>
      </c>
      <c r="E36" s="118" t="s">
        <v>109</v>
      </c>
      <c r="F36" s="600">
        <v>16.5</v>
      </c>
      <c r="G36" s="600">
        <v>149</v>
      </c>
      <c r="H36" s="601">
        <v>0</v>
      </c>
      <c r="I36" s="601">
        <v>0</v>
      </c>
      <c r="J36" s="601">
        <v>0</v>
      </c>
      <c r="K36" s="602" t="s">
        <v>113</v>
      </c>
    </row>
    <row r="37" spans="1:10" ht="16.5">
      <c r="A37" s="103" t="s">
        <v>589</v>
      </c>
      <c r="B37" s="55"/>
      <c r="C37" s="139"/>
      <c r="D37" s="139"/>
      <c r="E37" s="57"/>
      <c r="J37" s="31"/>
    </row>
    <row r="39" ht="16.5">
      <c r="A39" s="55"/>
    </row>
    <row r="40" ht="16.5">
      <c r="A40" s="48"/>
    </row>
    <row r="41" ht="16.5">
      <c r="A41" s="48"/>
    </row>
    <row r="42" ht="16.5">
      <c r="A42" s="48"/>
    </row>
  </sheetData>
  <sheetProtection/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625" style="56" customWidth="1"/>
    <col min="2" max="2" width="6.125" style="56" customWidth="1"/>
    <col min="3" max="3" width="8.125" style="31" customWidth="1"/>
    <col min="4" max="4" width="7.125" style="31" customWidth="1"/>
    <col min="5" max="5" width="15.125" style="31" customWidth="1"/>
    <col min="6" max="6" width="8.125" style="57" customWidth="1"/>
    <col min="7" max="8" width="9.125" style="57" customWidth="1"/>
    <col min="9" max="9" width="12.125" style="57" customWidth="1"/>
    <col min="10" max="10" width="11.625" style="57" customWidth="1"/>
    <col min="11" max="11" width="20.625" style="31" customWidth="1"/>
    <col min="12" max="12" width="9.00390625" style="31" customWidth="1"/>
    <col min="13" max="16384" width="9.00390625" style="1" customWidth="1"/>
  </cols>
  <sheetData>
    <row r="1" spans="1:12" s="2" customFormat="1" ht="57.75" customHeight="1">
      <c r="A1" s="207" t="s">
        <v>687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</row>
    <row r="2" spans="1:12" s="2" customFormat="1" ht="12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3" customHeight="1">
      <c r="A3" s="73" t="s">
        <v>572</v>
      </c>
      <c r="B3" s="26" t="s">
        <v>74</v>
      </c>
      <c r="C3" s="524" t="s">
        <v>28</v>
      </c>
      <c r="D3" s="158" t="s">
        <v>29</v>
      </c>
      <c r="E3" s="159" t="s">
        <v>199</v>
      </c>
      <c r="F3" s="160" t="s">
        <v>200</v>
      </c>
      <c r="G3" s="160" t="s">
        <v>201</v>
      </c>
      <c r="H3" s="160" t="s">
        <v>1</v>
      </c>
      <c r="I3" s="548" t="s">
        <v>742</v>
      </c>
      <c r="J3" s="160" t="s">
        <v>368</v>
      </c>
      <c r="K3" s="161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6.5" hidden="1">
      <c r="A5" s="36" t="s">
        <v>76</v>
      </c>
      <c r="B5" s="15">
        <v>1</v>
      </c>
      <c r="C5" s="37" t="s">
        <v>102</v>
      </c>
      <c r="D5" s="38"/>
      <c r="E5" s="38"/>
      <c r="F5" s="39">
        <v>31</v>
      </c>
      <c r="G5" s="39">
        <v>546</v>
      </c>
      <c r="H5" s="39">
        <v>70</v>
      </c>
      <c r="I5" s="39">
        <v>9.35</v>
      </c>
      <c r="J5" s="39">
        <v>9.8</v>
      </c>
      <c r="K5" s="18" t="s">
        <v>69</v>
      </c>
    </row>
    <row r="6" spans="1:11" ht="16.5" hidden="1">
      <c r="A6" s="36" t="s">
        <v>78</v>
      </c>
      <c r="B6" s="15">
        <v>1</v>
      </c>
      <c r="C6" s="37" t="s">
        <v>102</v>
      </c>
      <c r="D6" s="38"/>
      <c r="E6" s="38"/>
      <c r="F6" s="39">
        <v>31</v>
      </c>
      <c r="G6" s="39">
        <v>546</v>
      </c>
      <c r="H6" s="39">
        <v>70</v>
      </c>
      <c r="I6" s="39">
        <v>9.48</v>
      </c>
      <c r="J6" s="39">
        <v>9.8</v>
      </c>
      <c r="K6" s="18" t="s">
        <v>69</v>
      </c>
    </row>
    <row r="7" spans="1:11" ht="16.5" hidden="1">
      <c r="A7" s="36" t="s">
        <v>7</v>
      </c>
      <c r="B7" s="15">
        <v>1</v>
      </c>
      <c r="C7" s="37" t="s">
        <v>102</v>
      </c>
      <c r="D7" s="38"/>
      <c r="E7" s="38"/>
      <c r="F7" s="39">
        <v>31</v>
      </c>
      <c r="G7" s="39">
        <v>546</v>
      </c>
      <c r="H7" s="39">
        <v>70</v>
      </c>
      <c r="I7" s="39">
        <v>9.48</v>
      </c>
      <c r="J7" s="39">
        <v>9.8</v>
      </c>
      <c r="K7" s="18" t="s">
        <v>69</v>
      </c>
    </row>
    <row r="8" spans="1:11" ht="16.5" hidden="1">
      <c r="A8" s="36" t="s">
        <v>8</v>
      </c>
      <c r="B8" s="15">
        <v>1</v>
      </c>
      <c r="C8" s="37" t="s">
        <v>102</v>
      </c>
      <c r="D8" s="38"/>
      <c r="E8" s="38"/>
      <c r="F8" s="39">
        <v>31</v>
      </c>
      <c r="G8" s="39">
        <v>546</v>
      </c>
      <c r="H8" s="39">
        <v>70</v>
      </c>
      <c r="I8" s="39">
        <v>8.9</v>
      </c>
      <c r="J8" s="39">
        <v>9.8</v>
      </c>
      <c r="K8" s="18" t="s">
        <v>69</v>
      </c>
    </row>
    <row r="9" spans="1:11" ht="16.5" hidden="1">
      <c r="A9" s="36" t="s">
        <v>9</v>
      </c>
      <c r="B9" s="15">
        <v>1</v>
      </c>
      <c r="C9" s="38" t="s">
        <v>126</v>
      </c>
      <c r="D9" s="37"/>
      <c r="E9" s="37"/>
      <c r="F9" s="45"/>
      <c r="G9" s="46"/>
      <c r="H9" s="39">
        <v>70</v>
      </c>
      <c r="I9" s="39">
        <v>8.9</v>
      </c>
      <c r="J9" s="39">
        <v>9.8</v>
      </c>
      <c r="K9" s="303" t="s">
        <v>102</v>
      </c>
    </row>
    <row r="10" spans="1:11" ht="16.5" hidden="1">
      <c r="A10" s="36" t="s">
        <v>10</v>
      </c>
      <c r="B10" s="15">
        <v>1</v>
      </c>
      <c r="C10" s="637" t="s">
        <v>102</v>
      </c>
      <c r="D10" s="710"/>
      <c r="E10" s="710"/>
      <c r="F10" s="710"/>
      <c r="G10" s="710"/>
      <c r="H10" s="711"/>
      <c r="I10" s="39">
        <v>890</v>
      </c>
      <c r="J10" s="39">
        <v>980</v>
      </c>
      <c r="K10" s="79" t="s">
        <v>102</v>
      </c>
    </row>
    <row r="11" spans="1:11" ht="16.5" hidden="1">
      <c r="A11" s="36" t="s">
        <v>11</v>
      </c>
      <c r="B11" s="15">
        <v>1</v>
      </c>
      <c r="C11" s="640" t="s">
        <v>102</v>
      </c>
      <c r="D11" s="618"/>
      <c r="E11" s="618"/>
      <c r="F11" s="618"/>
      <c r="G11" s="618"/>
      <c r="H11" s="619"/>
      <c r="I11" s="39">
        <v>8.9</v>
      </c>
      <c r="J11" s="39">
        <v>9.8</v>
      </c>
      <c r="K11" s="79" t="s">
        <v>102</v>
      </c>
    </row>
    <row r="12" spans="1:11" ht="16.5" hidden="1">
      <c r="A12" s="36" t="s">
        <v>71</v>
      </c>
      <c r="B12" s="15">
        <v>1</v>
      </c>
      <c r="C12" s="640" t="s">
        <v>102</v>
      </c>
      <c r="D12" s="618"/>
      <c r="E12" s="618"/>
      <c r="F12" s="618"/>
      <c r="G12" s="618"/>
      <c r="H12" s="619"/>
      <c r="I12" s="39">
        <v>892</v>
      </c>
      <c r="J12" s="39">
        <v>980</v>
      </c>
      <c r="K12" s="79" t="s">
        <v>102</v>
      </c>
    </row>
    <row r="13" spans="1:11" ht="16.5" hidden="1">
      <c r="A13" s="36" t="s">
        <v>72</v>
      </c>
      <c r="B13" s="15">
        <v>1</v>
      </c>
      <c r="C13" s="640" t="s">
        <v>102</v>
      </c>
      <c r="D13" s="618"/>
      <c r="E13" s="618"/>
      <c r="F13" s="618"/>
      <c r="G13" s="618"/>
      <c r="H13" s="619"/>
      <c r="I13" s="47">
        <v>892</v>
      </c>
      <c r="J13" s="47">
        <v>980</v>
      </c>
      <c r="K13" s="79" t="s">
        <v>102</v>
      </c>
    </row>
    <row r="14" spans="1:11" ht="16.5" hidden="1">
      <c r="A14" s="36" t="s">
        <v>103</v>
      </c>
      <c r="B14" s="15">
        <v>1</v>
      </c>
      <c r="C14" s="640" t="s">
        <v>102</v>
      </c>
      <c r="D14" s="618"/>
      <c r="E14" s="618"/>
      <c r="F14" s="618"/>
      <c r="G14" s="618"/>
      <c r="H14" s="619"/>
      <c r="I14" s="47">
        <v>914</v>
      </c>
      <c r="J14" s="47">
        <v>973</v>
      </c>
      <c r="K14" s="79" t="s">
        <v>102</v>
      </c>
    </row>
    <row r="15" spans="1:11" ht="16.5" hidden="1">
      <c r="A15" s="36" t="s">
        <v>367</v>
      </c>
      <c r="B15" s="15">
        <v>1</v>
      </c>
      <c r="C15" s="640" t="s">
        <v>281</v>
      </c>
      <c r="D15" s="618"/>
      <c r="E15" s="618"/>
      <c r="F15" s="618"/>
      <c r="G15" s="618"/>
      <c r="H15" s="619"/>
      <c r="I15" s="47">
        <v>914</v>
      </c>
      <c r="J15" s="47">
        <v>972</v>
      </c>
      <c r="K15" s="79" t="s">
        <v>318</v>
      </c>
    </row>
    <row r="16" spans="1:11" ht="16.5" hidden="1">
      <c r="A16" s="36" t="s">
        <v>337</v>
      </c>
      <c r="B16" s="15">
        <v>1</v>
      </c>
      <c r="C16" s="640" t="s">
        <v>281</v>
      </c>
      <c r="D16" s="618"/>
      <c r="E16" s="618"/>
      <c r="F16" s="618"/>
      <c r="G16" s="618"/>
      <c r="H16" s="619"/>
      <c r="I16" s="47">
        <v>914</v>
      </c>
      <c r="J16" s="47">
        <v>972</v>
      </c>
      <c r="K16" s="79" t="s">
        <v>319</v>
      </c>
    </row>
    <row r="17" spans="1:11" ht="16.5" hidden="1">
      <c r="A17" s="36" t="s">
        <v>338</v>
      </c>
      <c r="B17" s="15">
        <v>1</v>
      </c>
      <c r="C17" s="640" t="s">
        <v>281</v>
      </c>
      <c r="D17" s="618"/>
      <c r="E17" s="618"/>
      <c r="F17" s="618"/>
      <c r="G17" s="618"/>
      <c r="H17" s="619"/>
      <c r="I17" s="47">
        <v>898</v>
      </c>
      <c r="J17" s="47">
        <v>972</v>
      </c>
      <c r="K17" s="79" t="s">
        <v>319</v>
      </c>
    </row>
    <row r="18" spans="1:11" ht="16.5" hidden="1">
      <c r="A18" s="36" t="s">
        <v>339</v>
      </c>
      <c r="B18" s="15">
        <v>1</v>
      </c>
      <c r="C18" s="640" t="s">
        <v>281</v>
      </c>
      <c r="D18" s="618"/>
      <c r="E18" s="618"/>
      <c r="F18" s="618"/>
      <c r="G18" s="618"/>
      <c r="H18" s="619"/>
      <c r="I18" s="47">
        <v>892</v>
      </c>
      <c r="J18" s="47">
        <v>972</v>
      </c>
      <c r="K18" s="79" t="s">
        <v>319</v>
      </c>
    </row>
    <row r="19" spans="1:11" ht="16.5" hidden="1">
      <c r="A19" s="36" t="s">
        <v>340</v>
      </c>
      <c r="B19" s="15">
        <v>1</v>
      </c>
      <c r="C19" s="640" t="s">
        <v>281</v>
      </c>
      <c r="D19" s="618"/>
      <c r="E19" s="618"/>
      <c r="F19" s="618"/>
      <c r="G19" s="618"/>
      <c r="H19" s="619"/>
      <c r="I19" s="47">
        <v>892</v>
      </c>
      <c r="J19" s="47">
        <v>972</v>
      </c>
      <c r="K19" s="79" t="s">
        <v>319</v>
      </c>
    </row>
    <row r="20" spans="1:11" ht="16.5" hidden="1">
      <c r="A20" s="36" t="s">
        <v>382</v>
      </c>
      <c r="B20" s="15">
        <v>1</v>
      </c>
      <c r="C20" s="640" t="s">
        <v>467</v>
      </c>
      <c r="D20" s="618"/>
      <c r="E20" s="618"/>
      <c r="F20" s="618"/>
      <c r="G20" s="618"/>
      <c r="H20" s="619"/>
      <c r="I20" s="149">
        <v>892</v>
      </c>
      <c r="J20" s="149">
        <v>949</v>
      </c>
      <c r="K20" s="79" t="s">
        <v>319</v>
      </c>
    </row>
    <row r="21" spans="1:11" ht="16.5" hidden="1">
      <c r="A21" s="36" t="s">
        <v>440</v>
      </c>
      <c r="B21" s="15">
        <v>1</v>
      </c>
      <c r="C21" s="640" t="s">
        <v>281</v>
      </c>
      <c r="D21" s="618"/>
      <c r="E21" s="618"/>
      <c r="F21" s="618"/>
      <c r="G21" s="618"/>
      <c r="H21" s="619"/>
      <c r="I21" s="149">
        <v>926</v>
      </c>
      <c r="J21" s="149">
        <v>949</v>
      </c>
      <c r="K21" s="79" t="s">
        <v>319</v>
      </c>
    </row>
    <row r="22" spans="1:11" ht="15" customHeight="1" hidden="1">
      <c r="A22" s="36" t="s">
        <v>490</v>
      </c>
      <c r="B22" s="15">
        <v>1</v>
      </c>
      <c r="C22" s="640" t="s">
        <v>281</v>
      </c>
      <c r="D22" s="618"/>
      <c r="E22" s="618"/>
      <c r="F22" s="618"/>
      <c r="G22" s="618"/>
      <c r="H22" s="619"/>
      <c r="I22" s="149">
        <v>925.7</v>
      </c>
      <c r="J22" s="149">
        <v>949</v>
      </c>
      <c r="K22" s="525" t="s">
        <v>565</v>
      </c>
    </row>
    <row r="23" spans="1:11" ht="15.75" customHeight="1" hidden="1">
      <c r="A23" s="102" t="s">
        <v>593</v>
      </c>
      <c r="B23" s="200">
        <v>1</v>
      </c>
      <c r="C23" s="640" t="s">
        <v>281</v>
      </c>
      <c r="D23" s="618"/>
      <c r="E23" s="618"/>
      <c r="F23" s="618"/>
      <c r="G23" s="618"/>
      <c r="H23" s="619"/>
      <c r="I23" s="202">
        <v>925.7</v>
      </c>
      <c r="J23" s="202">
        <v>949</v>
      </c>
      <c r="K23" s="525" t="s">
        <v>319</v>
      </c>
    </row>
    <row r="24" spans="1:11" ht="15.75" customHeight="1" hidden="1">
      <c r="A24" s="102" t="s">
        <v>615</v>
      </c>
      <c r="B24" s="200">
        <v>1</v>
      </c>
      <c r="C24" s="640" t="s">
        <v>281</v>
      </c>
      <c r="D24" s="618"/>
      <c r="E24" s="618"/>
      <c r="F24" s="618"/>
      <c r="G24" s="618"/>
      <c r="H24" s="619"/>
      <c r="I24" s="202">
        <v>923.7</v>
      </c>
      <c r="J24" s="202">
        <v>979.6</v>
      </c>
      <c r="K24" s="525" t="s">
        <v>319</v>
      </c>
    </row>
    <row r="25" spans="1:11" ht="15.75" customHeight="1" hidden="1">
      <c r="A25" s="102" t="s">
        <v>613</v>
      </c>
      <c r="B25" s="200">
        <v>1</v>
      </c>
      <c r="C25" s="640" t="s">
        <v>281</v>
      </c>
      <c r="D25" s="618"/>
      <c r="E25" s="618"/>
      <c r="F25" s="618"/>
      <c r="G25" s="618"/>
      <c r="H25" s="619"/>
      <c r="I25" s="202">
        <v>923.7</v>
      </c>
      <c r="J25" s="202">
        <v>979.6</v>
      </c>
      <c r="K25" s="525" t="s">
        <v>319</v>
      </c>
    </row>
    <row r="26" spans="1:11" ht="15.75" customHeight="1" hidden="1">
      <c r="A26" s="102" t="s">
        <v>596</v>
      </c>
      <c r="B26" s="200">
        <v>1</v>
      </c>
      <c r="C26" s="640" t="s">
        <v>281</v>
      </c>
      <c r="D26" s="618"/>
      <c r="E26" s="618"/>
      <c r="F26" s="618"/>
      <c r="G26" s="618"/>
      <c r="H26" s="619"/>
      <c r="I26" s="202">
        <v>926.8</v>
      </c>
      <c r="J26" s="202">
        <v>979.6</v>
      </c>
      <c r="K26" s="525" t="s">
        <v>318</v>
      </c>
    </row>
    <row r="27" spans="1:11" ht="15.75" customHeight="1" hidden="1">
      <c r="A27" s="102" t="s">
        <v>597</v>
      </c>
      <c r="B27" s="200">
        <v>1</v>
      </c>
      <c r="C27" s="640" t="s">
        <v>281</v>
      </c>
      <c r="D27" s="618"/>
      <c r="E27" s="618"/>
      <c r="F27" s="618"/>
      <c r="G27" s="618"/>
      <c r="H27" s="619"/>
      <c r="I27" s="202">
        <v>926.9</v>
      </c>
      <c r="J27" s="202">
        <v>979.6</v>
      </c>
      <c r="K27" s="525" t="s">
        <v>318</v>
      </c>
    </row>
    <row r="28" spans="1:11" ht="15.75" customHeight="1" hidden="1">
      <c r="A28" s="102" t="s">
        <v>650</v>
      </c>
      <c r="B28" s="200">
        <v>1</v>
      </c>
      <c r="C28" s="640" t="s">
        <v>281</v>
      </c>
      <c r="D28" s="618"/>
      <c r="E28" s="618"/>
      <c r="F28" s="618"/>
      <c r="G28" s="618"/>
      <c r="H28" s="619"/>
      <c r="I28" s="202">
        <v>926.9</v>
      </c>
      <c r="J28" s="202">
        <v>979.6</v>
      </c>
      <c r="K28" s="525" t="s">
        <v>318</v>
      </c>
    </row>
    <row r="29" spans="1:11" ht="15.75" customHeight="1">
      <c r="A29" s="102" t="s">
        <v>637</v>
      </c>
      <c r="B29" s="200">
        <v>1</v>
      </c>
      <c r="C29" s="640" t="s">
        <v>281</v>
      </c>
      <c r="D29" s="618"/>
      <c r="E29" s="618"/>
      <c r="F29" s="618"/>
      <c r="G29" s="618"/>
      <c r="H29" s="619"/>
      <c r="I29" s="202">
        <v>925.9</v>
      </c>
      <c r="J29" s="202">
        <v>979.6</v>
      </c>
      <c r="K29" s="525" t="s">
        <v>318</v>
      </c>
    </row>
    <row r="30" spans="1:11" ht="15.75" customHeight="1">
      <c r="A30" s="102" t="s">
        <v>649</v>
      </c>
      <c r="B30" s="200">
        <v>1</v>
      </c>
      <c r="C30" s="640" t="s">
        <v>281</v>
      </c>
      <c r="D30" s="618"/>
      <c r="E30" s="618"/>
      <c r="F30" s="618"/>
      <c r="G30" s="618"/>
      <c r="H30" s="619"/>
      <c r="I30" s="202">
        <v>925.9</v>
      </c>
      <c r="J30" s="202">
        <v>979.6</v>
      </c>
      <c r="K30" s="525" t="s">
        <v>318</v>
      </c>
    </row>
    <row r="31" spans="1:11" ht="15.75" customHeight="1">
      <c r="A31" s="102" t="s">
        <v>699</v>
      </c>
      <c r="B31" s="200">
        <v>1</v>
      </c>
      <c r="C31" s="640" t="s">
        <v>281</v>
      </c>
      <c r="D31" s="618"/>
      <c r="E31" s="618"/>
      <c r="F31" s="618"/>
      <c r="G31" s="618"/>
      <c r="H31" s="619"/>
      <c r="I31" s="494">
        <v>923.3</v>
      </c>
      <c r="J31" s="494">
        <v>979.6</v>
      </c>
      <c r="K31" s="525" t="s">
        <v>318</v>
      </c>
    </row>
    <row r="32" spans="1:11" ht="15.75" customHeight="1">
      <c r="A32" s="102" t="s">
        <v>705</v>
      </c>
      <c r="B32" s="200">
        <v>1</v>
      </c>
      <c r="C32" s="640" t="s">
        <v>281</v>
      </c>
      <c r="D32" s="618"/>
      <c r="E32" s="618"/>
      <c r="F32" s="618"/>
      <c r="G32" s="618"/>
      <c r="H32" s="619"/>
      <c r="I32" s="494">
        <v>923.3</v>
      </c>
      <c r="J32" s="494">
        <v>979.57</v>
      </c>
      <c r="K32" s="525" t="s">
        <v>318</v>
      </c>
    </row>
    <row r="33" spans="1:11" ht="15.75" customHeight="1">
      <c r="A33" s="102" t="s">
        <v>734</v>
      </c>
      <c r="B33" s="200">
        <v>1</v>
      </c>
      <c r="C33" s="640" t="s">
        <v>281</v>
      </c>
      <c r="D33" s="618"/>
      <c r="E33" s="618"/>
      <c r="F33" s="618"/>
      <c r="G33" s="618"/>
      <c r="H33" s="619"/>
      <c r="I33" s="494">
        <f>SUM(I35:I36)</f>
        <v>924</v>
      </c>
      <c r="J33" s="494">
        <f>SUM(J35:J36)</f>
        <v>979.57</v>
      </c>
      <c r="K33" s="525" t="s">
        <v>319</v>
      </c>
    </row>
    <row r="34" spans="1:11" ht="9.75" customHeight="1">
      <c r="A34" s="36"/>
      <c r="B34" s="200"/>
      <c r="C34" s="415"/>
      <c r="D34" s="231"/>
      <c r="E34" s="231"/>
      <c r="F34" s="231"/>
      <c r="G34" s="231"/>
      <c r="H34" s="307"/>
      <c r="I34" s="326"/>
      <c r="J34" s="326"/>
      <c r="K34" s="526"/>
    </row>
    <row r="35" spans="1:11" ht="15.75" customHeight="1">
      <c r="A35" s="32" t="s">
        <v>251</v>
      </c>
      <c r="B35" s="183">
        <v>33</v>
      </c>
      <c r="C35" s="32" t="s">
        <v>52</v>
      </c>
      <c r="D35" s="118" t="s">
        <v>25</v>
      </c>
      <c r="E35" s="10" t="s">
        <v>402</v>
      </c>
      <c r="F35" s="573">
        <v>34</v>
      </c>
      <c r="G35" s="568">
        <v>982.5</v>
      </c>
      <c r="H35" s="568">
        <v>78</v>
      </c>
      <c r="I35" s="574">
        <v>924</v>
      </c>
      <c r="J35" s="603">
        <v>979.57</v>
      </c>
      <c r="K35" s="527" t="s">
        <v>569</v>
      </c>
    </row>
    <row r="36" spans="1:10" ht="16.5" hidden="1">
      <c r="A36" s="56" t="s">
        <v>381</v>
      </c>
      <c r="E36" s="57"/>
      <c r="J36" s="31"/>
    </row>
    <row r="37" spans="1:8" ht="16.5">
      <c r="A37" s="55"/>
      <c r="H37" s="58"/>
    </row>
    <row r="38" ht="16.5">
      <c r="A38" s="55"/>
    </row>
    <row r="39" ht="16.5">
      <c r="A39" s="48"/>
    </row>
    <row r="40" spans="1:10" ht="16.5">
      <c r="A40" s="48"/>
      <c r="I40" s="528"/>
      <c r="J40" s="528"/>
    </row>
    <row r="41" ht="16.5">
      <c r="A41" s="48"/>
    </row>
  </sheetData>
  <sheetProtection/>
  <mergeCells count="24">
    <mergeCell ref="C15:H15"/>
    <mergeCell ref="C30:H30"/>
    <mergeCell ref="C27:H27"/>
    <mergeCell ref="C26:H26"/>
    <mergeCell ref="C18:H18"/>
    <mergeCell ref="C28:H28"/>
    <mergeCell ref="C10:H10"/>
    <mergeCell ref="C11:H11"/>
    <mergeCell ref="C12:H12"/>
    <mergeCell ref="C13:H13"/>
    <mergeCell ref="C14:H14"/>
    <mergeCell ref="C29:H29"/>
    <mergeCell ref="C23:H23"/>
    <mergeCell ref="C17:H17"/>
    <mergeCell ref="C16:H16"/>
    <mergeCell ref="C20:H20"/>
    <mergeCell ref="C33:H33"/>
    <mergeCell ref="C25:H25"/>
    <mergeCell ref="C24:H24"/>
    <mergeCell ref="C22:H22"/>
    <mergeCell ref="C21:H21"/>
    <mergeCell ref="C19:H19"/>
    <mergeCell ref="C31:H31"/>
    <mergeCell ref="C32:H32"/>
  </mergeCells>
  <printOptions/>
  <pageMargins left="0.9055118110236221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5.625" style="56" customWidth="1"/>
    <col min="3" max="3" width="8.125" style="31" customWidth="1"/>
    <col min="4" max="4" width="9.125" style="31" customWidth="1"/>
    <col min="5" max="5" width="12.625" style="31" customWidth="1"/>
    <col min="6" max="7" width="8.625" style="57" customWidth="1"/>
    <col min="8" max="8" width="10.625" style="57" customWidth="1"/>
    <col min="9" max="9" width="12.125" style="57" customWidth="1"/>
    <col min="10" max="10" width="10.625" style="57" customWidth="1"/>
    <col min="11" max="11" width="21.75390625" style="31" customWidth="1"/>
    <col min="12" max="16384" width="9.00390625" style="31" customWidth="1"/>
  </cols>
  <sheetData>
    <row r="1" spans="1:11" s="170" customFormat="1" ht="57.75" customHeight="1">
      <c r="A1" s="80" t="s">
        <v>667</v>
      </c>
      <c r="B1" s="80"/>
      <c r="C1" s="80"/>
      <c r="D1" s="80"/>
      <c r="E1" s="80"/>
      <c r="F1" s="169"/>
      <c r="G1" s="169"/>
      <c r="H1" s="169"/>
      <c r="I1" s="169"/>
      <c r="J1" s="169"/>
      <c r="K1" s="80"/>
    </row>
    <row r="2" spans="1:11" s="22" customFormat="1" ht="12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</row>
    <row r="3" spans="1:11" ht="32.2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1.75" customHeight="1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s="62" customFormat="1" ht="12.75" customHeight="1" hidden="1">
      <c r="A5" s="86" t="s">
        <v>76</v>
      </c>
      <c r="B5" s="15">
        <v>2</v>
      </c>
      <c r="C5" s="87" t="s">
        <v>77</v>
      </c>
      <c r="D5" s="88"/>
      <c r="E5" s="88"/>
      <c r="F5" s="89">
        <v>129.7</v>
      </c>
      <c r="G5" s="89">
        <v>710</v>
      </c>
      <c r="H5" s="89">
        <v>1024</v>
      </c>
      <c r="I5" s="89">
        <v>359</v>
      </c>
      <c r="J5" s="89">
        <v>406</v>
      </c>
      <c r="K5" s="88" t="s">
        <v>77</v>
      </c>
    </row>
    <row r="6" spans="1:11" s="62" customFormat="1" ht="12.75" customHeight="1" hidden="1">
      <c r="A6" s="36" t="s">
        <v>78</v>
      </c>
      <c r="B6" s="9">
        <v>2</v>
      </c>
      <c r="C6" s="90" t="s">
        <v>77</v>
      </c>
      <c r="D6" s="28"/>
      <c r="E6" s="28"/>
      <c r="F6" s="89">
        <v>129.7</v>
      </c>
      <c r="G6" s="89">
        <v>710</v>
      </c>
      <c r="H6" s="89">
        <v>1024</v>
      </c>
      <c r="I6" s="89">
        <v>359</v>
      </c>
      <c r="J6" s="89">
        <v>406</v>
      </c>
      <c r="K6" s="28" t="s">
        <v>77</v>
      </c>
    </row>
    <row r="7" spans="1:11" s="62" customFormat="1" ht="12.75" customHeight="1" hidden="1">
      <c r="A7" s="36" t="s">
        <v>7</v>
      </c>
      <c r="B7" s="9">
        <v>2</v>
      </c>
      <c r="C7" s="90" t="s">
        <v>77</v>
      </c>
      <c r="D7" s="28"/>
      <c r="E7" s="28"/>
      <c r="F7" s="89">
        <v>129.7</v>
      </c>
      <c r="G7" s="89">
        <v>710</v>
      </c>
      <c r="H7" s="89">
        <v>1024</v>
      </c>
      <c r="I7" s="89">
        <v>359</v>
      </c>
      <c r="J7" s="89">
        <v>406</v>
      </c>
      <c r="K7" s="28" t="s">
        <v>77</v>
      </c>
    </row>
    <row r="8" spans="1:11" s="62" customFormat="1" ht="12.75" customHeight="1" hidden="1">
      <c r="A8" s="91" t="s">
        <v>8</v>
      </c>
      <c r="B8" s="92">
        <v>2</v>
      </c>
      <c r="C8" s="93" t="s">
        <v>77</v>
      </c>
      <c r="D8" s="94"/>
      <c r="E8" s="94"/>
      <c r="F8" s="89">
        <v>129.7</v>
      </c>
      <c r="G8" s="89">
        <v>710</v>
      </c>
      <c r="H8" s="89">
        <v>1024</v>
      </c>
      <c r="I8" s="89">
        <v>327</v>
      </c>
      <c r="J8" s="89">
        <v>406</v>
      </c>
      <c r="K8" s="28" t="s">
        <v>77</v>
      </c>
    </row>
    <row r="9" spans="1:11" s="62" customFormat="1" ht="15" customHeight="1" hidden="1">
      <c r="A9" s="36" t="s">
        <v>9</v>
      </c>
      <c r="B9" s="9">
        <v>2</v>
      </c>
      <c r="C9" s="95" t="s">
        <v>115</v>
      </c>
      <c r="D9" s="96"/>
      <c r="E9" s="6"/>
      <c r="F9" s="97"/>
      <c r="G9" s="98"/>
      <c r="H9" s="89">
        <v>1024</v>
      </c>
      <c r="I9" s="89">
        <v>327</v>
      </c>
      <c r="J9" s="89">
        <v>406</v>
      </c>
      <c r="K9" s="28" t="s">
        <v>77</v>
      </c>
    </row>
    <row r="10" spans="1:11" s="62" customFormat="1" ht="16.5" customHeight="1" hidden="1">
      <c r="A10" s="36" t="s">
        <v>10</v>
      </c>
      <c r="B10" s="9">
        <v>2</v>
      </c>
      <c r="C10" s="617" t="s">
        <v>287</v>
      </c>
      <c r="D10" s="618"/>
      <c r="E10" s="618"/>
      <c r="F10" s="618"/>
      <c r="G10" s="618"/>
      <c r="H10" s="619"/>
      <c r="I10" s="89">
        <v>32700</v>
      </c>
      <c r="J10" s="89">
        <v>40600</v>
      </c>
      <c r="K10" s="30" t="s">
        <v>77</v>
      </c>
    </row>
    <row r="11" spans="1:11" s="62" customFormat="1" ht="15" customHeight="1" hidden="1">
      <c r="A11" s="36" t="s">
        <v>70</v>
      </c>
      <c r="B11" s="9">
        <v>2</v>
      </c>
      <c r="C11" s="617" t="s">
        <v>287</v>
      </c>
      <c r="D11" s="618"/>
      <c r="E11" s="618"/>
      <c r="F11" s="618"/>
      <c r="G11" s="618"/>
      <c r="H11" s="619"/>
      <c r="I11" s="89">
        <v>327</v>
      </c>
      <c r="J11" s="89">
        <v>406</v>
      </c>
      <c r="K11" s="30" t="s">
        <v>77</v>
      </c>
    </row>
    <row r="12" spans="1:11" s="62" customFormat="1" ht="13.5" customHeight="1" hidden="1">
      <c r="A12" s="36" t="s">
        <v>84</v>
      </c>
      <c r="B12" s="9">
        <v>2</v>
      </c>
      <c r="C12" s="617" t="s">
        <v>287</v>
      </c>
      <c r="D12" s="618"/>
      <c r="E12" s="618"/>
      <c r="F12" s="618"/>
      <c r="G12" s="618"/>
      <c r="H12" s="619"/>
      <c r="I12" s="89">
        <v>32700</v>
      </c>
      <c r="J12" s="89">
        <v>40600</v>
      </c>
      <c r="K12" s="30" t="s">
        <v>77</v>
      </c>
    </row>
    <row r="13" spans="1:11" s="62" customFormat="1" ht="13.5" customHeight="1" hidden="1">
      <c r="A13" s="36" t="s">
        <v>73</v>
      </c>
      <c r="B13" s="9">
        <v>2</v>
      </c>
      <c r="C13" s="617" t="s">
        <v>287</v>
      </c>
      <c r="D13" s="618"/>
      <c r="E13" s="618"/>
      <c r="F13" s="618"/>
      <c r="G13" s="618"/>
      <c r="H13" s="619"/>
      <c r="I13" s="99">
        <v>32700</v>
      </c>
      <c r="J13" s="99">
        <v>40600</v>
      </c>
      <c r="K13" s="30" t="s">
        <v>77</v>
      </c>
    </row>
    <row r="14" spans="1:11" s="62" customFormat="1" ht="13.5" customHeight="1" hidden="1">
      <c r="A14" s="36" t="s">
        <v>103</v>
      </c>
      <c r="B14" s="9">
        <v>2</v>
      </c>
      <c r="C14" s="617" t="s">
        <v>287</v>
      </c>
      <c r="D14" s="618"/>
      <c r="E14" s="618"/>
      <c r="F14" s="618"/>
      <c r="G14" s="618"/>
      <c r="H14" s="619"/>
      <c r="I14" s="99">
        <v>32700</v>
      </c>
      <c r="J14" s="99">
        <v>40600</v>
      </c>
      <c r="K14" s="30" t="s">
        <v>77</v>
      </c>
    </row>
    <row r="15" spans="1:11" s="72" customFormat="1" ht="14.25" customHeight="1" hidden="1">
      <c r="A15" s="86" t="s">
        <v>351</v>
      </c>
      <c r="B15" s="15">
        <v>10</v>
      </c>
      <c r="C15" s="610" t="s">
        <v>203</v>
      </c>
      <c r="D15" s="620"/>
      <c r="E15" s="620"/>
      <c r="F15" s="620"/>
      <c r="G15" s="620"/>
      <c r="H15" s="621"/>
      <c r="I15" s="99">
        <v>34939.95</v>
      </c>
      <c r="J15" s="99">
        <v>41708.75</v>
      </c>
      <c r="K15" s="623" t="s">
        <v>202</v>
      </c>
    </row>
    <row r="16" spans="1:11" s="72" customFormat="1" ht="14.25" customHeight="1" hidden="1">
      <c r="A16" s="85"/>
      <c r="B16" s="100"/>
      <c r="C16" s="622"/>
      <c r="D16" s="620"/>
      <c r="E16" s="620"/>
      <c r="F16" s="620"/>
      <c r="G16" s="620"/>
      <c r="H16" s="621"/>
      <c r="I16" s="101"/>
      <c r="J16" s="101"/>
      <c r="K16" s="623"/>
    </row>
    <row r="17" spans="1:11" s="72" customFormat="1" ht="14.25" customHeight="1" hidden="1">
      <c r="A17" s="85"/>
      <c r="B17" s="100"/>
      <c r="C17" s="622"/>
      <c r="D17" s="620"/>
      <c r="E17" s="620"/>
      <c r="F17" s="620"/>
      <c r="G17" s="620"/>
      <c r="H17" s="621"/>
      <c r="I17" s="101"/>
      <c r="J17" s="101"/>
      <c r="K17" s="623"/>
    </row>
    <row r="18" spans="1:11" s="62" customFormat="1" ht="15" customHeight="1" hidden="1">
      <c r="A18" s="36" t="s">
        <v>352</v>
      </c>
      <c r="B18" s="9">
        <v>11</v>
      </c>
      <c r="C18" s="610" t="s">
        <v>292</v>
      </c>
      <c r="D18" s="614"/>
      <c r="E18" s="614"/>
      <c r="F18" s="614"/>
      <c r="G18" s="614"/>
      <c r="H18" s="615"/>
      <c r="I18" s="99">
        <v>34998.75</v>
      </c>
      <c r="J18" s="99">
        <v>41843.45</v>
      </c>
      <c r="K18" s="623" t="s">
        <v>293</v>
      </c>
    </row>
    <row r="19" spans="1:11" ht="15" customHeight="1" hidden="1">
      <c r="A19" s="48"/>
      <c r="B19" s="49"/>
      <c r="C19" s="616"/>
      <c r="D19" s="614"/>
      <c r="E19" s="614"/>
      <c r="F19" s="614"/>
      <c r="G19" s="614"/>
      <c r="H19" s="615"/>
      <c r="I19" s="99"/>
      <c r="J19" s="99"/>
      <c r="K19" s="623"/>
    </row>
    <row r="20" spans="1:11" ht="30" customHeight="1" hidden="1">
      <c r="A20" s="48"/>
      <c r="B20" s="49"/>
      <c r="C20" s="616"/>
      <c r="D20" s="614"/>
      <c r="E20" s="614"/>
      <c r="F20" s="614"/>
      <c r="G20" s="614"/>
      <c r="H20" s="615"/>
      <c r="I20" s="99"/>
      <c r="J20" s="99"/>
      <c r="K20" s="623"/>
    </row>
    <row r="21" spans="1:12" s="104" customFormat="1" ht="15" customHeight="1" hidden="1">
      <c r="A21" s="102" t="s">
        <v>353</v>
      </c>
      <c r="B21" s="9">
        <v>11</v>
      </c>
      <c r="C21" s="610" t="s">
        <v>292</v>
      </c>
      <c r="D21" s="614"/>
      <c r="E21" s="614"/>
      <c r="F21" s="614"/>
      <c r="G21" s="614"/>
      <c r="H21" s="615"/>
      <c r="I21" s="99">
        <v>35083</v>
      </c>
      <c r="J21" s="99">
        <v>41882</v>
      </c>
      <c r="K21" s="623" t="s">
        <v>293</v>
      </c>
      <c r="L21" s="103"/>
    </row>
    <row r="22" spans="1:12" s="104" customFormat="1" ht="15" customHeight="1" hidden="1">
      <c r="A22" s="105"/>
      <c r="B22" s="106"/>
      <c r="C22" s="616"/>
      <c r="D22" s="614"/>
      <c r="E22" s="614"/>
      <c r="F22" s="614"/>
      <c r="G22" s="614"/>
      <c r="H22" s="615"/>
      <c r="I22" s="107"/>
      <c r="J22" s="107"/>
      <c r="K22" s="623"/>
      <c r="L22" s="103"/>
    </row>
    <row r="23" spans="1:12" s="104" customFormat="1" ht="30" customHeight="1" hidden="1">
      <c r="A23" s="105"/>
      <c r="B23" s="106"/>
      <c r="C23" s="616"/>
      <c r="D23" s="614"/>
      <c r="E23" s="614"/>
      <c r="F23" s="614"/>
      <c r="G23" s="614"/>
      <c r="H23" s="615"/>
      <c r="I23" s="107"/>
      <c r="J23" s="107"/>
      <c r="K23" s="623"/>
      <c r="L23" s="103"/>
    </row>
    <row r="24" spans="1:12" s="104" customFormat="1" ht="15" customHeight="1" hidden="1">
      <c r="A24" s="102" t="s">
        <v>354</v>
      </c>
      <c r="B24" s="9">
        <v>11</v>
      </c>
      <c r="C24" s="610" t="s">
        <v>292</v>
      </c>
      <c r="D24" s="614"/>
      <c r="E24" s="614"/>
      <c r="F24" s="614"/>
      <c r="G24" s="614"/>
      <c r="H24" s="615"/>
      <c r="I24" s="99">
        <v>35083</v>
      </c>
      <c r="J24" s="99">
        <v>41882</v>
      </c>
      <c r="K24" s="623" t="s">
        <v>293</v>
      </c>
      <c r="L24" s="103"/>
    </row>
    <row r="25" spans="1:12" s="104" customFormat="1" ht="15" customHeight="1" hidden="1">
      <c r="A25" s="105"/>
      <c r="B25" s="106"/>
      <c r="C25" s="616"/>
      <c r="D25" s="614"/>
      <c r="E25" s="614"/>
      <c r="F25" s="614"/>
      <c r="G25" s="614"/>
      <c r="H25" s="615"/>
      <c r="I25" s="107"/>
      <c r="J25" s="107"/>
      <c r="K25" s="623"/>
      <c r="L25" s="103"/>
    </row>
    <row r="26" spans="1:12" s="104" customFormat="1" ht="30" customHeight="1" hidden="1">
      <c r="A26" s="105"/>
      <c r="B26" s="106"/>
      <c r="C26" s="616"/>
      <c r="D26" s="614"/>
      <c r="E26" s="614"/>
      <c r="F26" s="614"/>
      <c r="G26" s="614"/>
      <c r="H26" s="615"/>
      <c r="I26" s="107"/>
      <c r="J26" s="107"/>
      <c r="K26" s="623"/>
      <c r="L26" s="103"/>
    </row>
    <row r="27" spans="1:11" s="62" customFormat="1" ht="15" customHeight="1" hidden="1">
      <c r="A27" s="102" t="s">
        <v>355</v>
      </c>
      <c r="B27" s="9">
        <v>11</v>
      </c>
      <c r="C27" s="610" t="s">
        <v>292</v>
      </c>
      <c r="D27" s="614"/>
      <c r="E27" s="614"/>
      <c r="F27" s="614"/>
      <c r="G27" s="614"/>
      <c r="H27" s="615"/>
      <c r="I27" s="108">
        <v>35060</v>
      </c>
      <c r="J27" s="108">
        <v>41895</v>
      </c>
      <c r="K27" s="623" t="s">
        <v>293</v>
      </c>
    </row>
    <row r="28" spans="1:11" ht="15" customHeight="1" hidden="1">
      <c r="A28" s="48"/>
      <c r="B28" s="49"/>
      <c r="C28" s="616"/>
      <c r="D28" s="614"/>
      <c r="E28" s="614"/>
      <c r="F28" s="614"/>
      <c r="G28" s="614"/>
      <c r="H28" s="615"/>
      <c r="I28" s="89"/>
      <c r="J28" s="89"/>
      <c r="K28" s="623"/>
    </row>
    <row r="29" spans="1:11" ht="30" customHeight="1" hidden="1">
      <c r="A29" s="48"/>
      <c r="B29" s="49"/>
      <c r="C29" s="616"/>
      <c r="D29" s="614"/>
      <c r="E29" s="614"/>
      <c r="F29" s="614"/>
      <c r="G29" s="614"/>
      <c r="H29" s="615"/>
      <c r="I29" s="89"/>
      <c r="J29" s="89"/>
      <c r="K29" s="623"/>
    </row>
    <row r="30" spans="1:11" ht="15" customHeight="1" hidden="1">
      <c r="A30" s="102" t="s">
        <v>383</v>
      </c>
      <c r="B30" s="9">
        <v>11</v>
      </c>
      <c r="C30" s="610" t="s">
        <v>444</v>
      </c>
      <c r="D30" s="614"/>
      <c r="E30" s="614"/>
      <c r="F30" s="614"/>
      <c r="G30" s="614"/>
      <c r="H30" s="615"/>
      <c r="I30" s="109">
        <v>34192</v>
      </c>
      <c r="J30" s="109">
        <v>41348</v>
      </c>
      <c r="K30" s="623" t="s">
        <v>293</v>
      </c>
    </row>
    <row r="31" spans="1:11" ht="15" customHeight="1" hidden="1">
      <c r="A31" s="105"/>
      <c r="B31" s="106"/>
      <c r="C31" s="616"/>
      <c r="D31" s="614"/>
      <c r="E31" s="614"/>
      <c r="F31" s="614"/>
      <c r="G31" s="614"/>
      <c r="H31" s="615"/>
      <c r="I31" s="109"/>
      <c r="J31" s="109"/>
      <c r="K31" s="623"/>
    </row>
    <row r="32" spans="1:11" ht="30" customHeight="1" hidden="1">
      <c r="A32" s="105"/>
      <c r="B32" s="106"/>
      <c r="C32" s="616"/>
      <c r="D32" s="614"/>
      <c r="E32" s="614"/>
      <c r="F32" s="614"/>
      <c r="G32" s="614"/>
      <c r="H32" s="615"/>
      <c r="I32" s="109"/>
      <c r="J32" s="109"/>
      <c r="K32" s="623"/>
    </row>
    <row r="33" spans="1:11" ht="15" customHeight="1" hidden="1">
      <c r="A33" s="102" t="s">
        <v>441</v>
      </c>
      <c r="B33" s="9">
        <v>8</v>
      </c>
      <c r="C33" s="610" t="s">
        <v>412</v>
      </c>
      <c r="D33" s="614"/>
      <c r="E33" s="614"/>
      <c r="F33" s="614"/>
      <c r="G33" s="614"/>
      <c r="H33" s="615"/>
      <c r="I33" s="109">
        <v>34117</v>
      </c>
      <c r="J33" s="109">
        <v>41348</v>
      </c>
      <c r="K33" s="623" t="s">
        <v>412</v>
      </c>
    </row>
    <row r="34" spans="1:11" ht="15" customHeight="1" hidden="1">
      <c r="A34" s="105"/>
      <c r="B34" s="106"/>
      <c r="C34" s="616"/>
      <c r="D34" s="614"/>
      <c r="E34" s="614"/>
      <c r="F34" s="614"/>
      <c r="G34" s="614"/>
      <c r="H34" s="615"/>
      <c r="I34" s="110"/>
      <c r="J34" s="110"/>
      <c r="K34" s="623"/>
    </row>
    <row r="35" spans="1:11" ht="13.5" customHeight="1" hidden="1">
      <c r="A35" s="105"/>
      <c r="B35" s="106"/>
      <c r="C35" s="616"/>
      <c r="D35" s="614"/>
      <c r="E35" s="614"/>
      <c r="F35" s="614"/>
      <c r="G35" s="614"/>
      <c r="H35" s="615"/>
      <c r="I35" s="110"/>
      <c r="J35" s="110"/>
      <c r="K35" s="623"/>
    </row>
    <row r="36" spans="1:11" ht="15" customHeight="1" hidden="1">
      <c r="A36" s="102" t="s">
        <v>443</v>
      </c>
      <c r="B36" s="9">
        <v>8</v>
      </c>
      <c r="C36" s="610" t="s">
        <v>412</v>
      </c>
      <c r="D36" s="614"/>
      <c r="E36" s="614"/>
      <c r="F36" s="614"/>
      <c r="G36" s="614"/>
      <c r="H36" s="615"/>
      <c r="I36" s="110">
        <v>34414.1</v>
      </c>
      <c r="J36" s="110">
        <v>41345.9</v>
      </c>
      <c r="K36" s="613" t="s">
        <v>568</v>
      </c>
    </row>
    <row r="37" spans="1:11" ht="15" customHeight="1" hidden="1">
      <c r="A37" s="105"/>
      <c r="B37" s="106"/>
      <c r="C37" s="616"/>
      <c r="D37" s="614"/>
      <c r="E37" s="614"/>
      <c r="F37" s="614"/>
      <c r="G37" s="614"/>
      <c r="H37" s="615"/>
      <c r="I37" s="106"/>
      <c r="J37" s="106"/>
      <c r="K37" s="613"/>
    </row>
    <row r="38" spans="1:11" ht="15" customHeight="1" hidden="1">
      <c r="A38" s="105"/>
      <c r="B38" s="106"/>
      <c r="C38" s="616"/>
      <c r="D38" s="614"/>
      <c r="E38" s="614"/>
      <c r="F38" s="614"/>
      <c r="G38" s="614"/>
      <c r="H38" s="615"/>
      <c r="I38" s="106"/>
      <c r="J38" s="106"/>
      <c r="K38" s="613"/>
    </row>
    <row r="39" spans="1:12" s="104" customFormat="1" ht="15" customHeight="1" hidden="1">
      <c r="A39" s="102" t="s">
        <v>593</v>
      </c>
      <c r="B39" s="181">
        <v>8</v>
      </c>
      <c r="C39" s="610" t="s">
        <v>412</v>
      </c>
      <c r="D39" s="614"/>
      <c r="E39" s="614"/>
      <c r="F39" s="614"/>
      <c r="G39" s="614"/>
      <c r="H39" s="615"/>
      <c r="I39" s="180">
        <v>34300.7</v>
      </c>
      <c r="J39" s="180">
        <v>41334.5</v>
      </c>
      <c r="K39" s="613" t="s">
        <v>568</v>
      </c>
      <c r="L39" s="103"/>
    </row>
    <row r="40" spans="1:12" s="104" customFormat="1" ht="15" customHeight="1" hidden="1">
      <c r="A40" s="105"/>
      <c r="B40" s="182"/>
      <c r="C40" s="616"/>
      <c r="D40" s="614"/>
      <c r="E40" s="614"/>
      <c r="F40" s="614"/>
      <c r="G40" s="614"/>
      <c r="H40" s="615"/>
      <c r="I40" s="182"/>
      <c r="J40" s="182"/>
      <c r="K40" s="613"/>
      <c r="L40" s="103"/>
    </row>
    <row r="41" spans="1:12" s="104" customFormat="1" ht="15" customHeight="1" hidden="1">
      <c r="A41" s="105"/>
      <c r="B41" s="182"/>
      <c r="C41" s="616"/>
      <c r="D41" s="614"/>
      <c r="E41" s="614"/>
      <c r="F41" s="614"/>
      <c r="G41" s="614"/>
      <c r="H41" s="615"/>
      <c r="I41" s="182"/>
      <c r="J41" s="182"/>
      <c r="K41" s="613"/>
      <c r="L41" s="103"/>
    </row>
    <row r="42" spans="1:12" s="104" customFormat="1" ht="15" customHeight="1" hidden="1">
      <c r="A42" s="213" t="s">
        <v>606</v>
      </c>
      <c r="B42" s="181">
        <v>8</v>
      </c>
      <c r="C42" s="610" t="s">
        <v>412</v>
      </c>
      <c r="D42" s="614"/>
      <c r="E42" s="614"/>
      <c r="F42" s="614"/>
      <c r="G42" s="614"/>
      <c r="H42" s="615"/>
      <c r="I42" s="180">
        <v>34221.67</v>
      </c>
      <c r="J42" s="180">
        <v>41685.87</v>
      </c>
      <c r="K42" s="613" t="s">
        <v>568</v>
      </c>
      <c r="L42" s="103"/>
    </row>
    <row r="43" spans="1:12" s="104" customFormat="1" ht="15" customHeight="1" hidden="1">
      <c r="A43" s="105"/>
      <c r="B43" s="182"/>
      <c r="C43" s="616"/>
      <c r="D43" s="614"/>
      <c r="E43" s="614"/>
      <c r="F43" s="614"/>
      <c r="G43" s="614"/>
      <c r="H43" s="615"/>
      <c r="I43" s="182"/>
      <c r="J43" s="182"/>
      <c r="K43" s="613"/>
      <c r="L43" s="103"/>
    </row>
    <row r="44" spans="1:12" s="104" customFormat="1" ht="15" customHeight="1" hidden="1">
      <c r="A44" s="105"/>
      <c r="B44" s="182"/>
      <c r="C44" s="616"/>
      <c r="D44" s="614"/>
      <c r="E44" s="614"/>
      <c r="F44" s="614"/>
      <c r="G44" s="614"/>
      <c r="H44" s="615"/>
      <c r="I44" s="184"/>
      <c r="J44" s="184"/>
      <c r="K44" s="613"/>
      <c r="L44" s="103"/>
    </row>
    <row r="45" spans="1:12" s="104" customFormat="1" ht="15" customHeight="1" hidden="1">
      <c r="A45" s="102" t="s">
        <v>602</v>
      </c>
      <c r="B45" s="181">
        <v>8</v>
      </c>
      <c r="C45" s="610" t="s">
        <v>412</v>
      </c>
      <c r="D45" s="614"/>
      <c r="E45" s="614"/>
      <c r="F45" s="614"/>
      <c r="G45" s="614"/>
      <c r="H45" s="615"/>
      <c r="I45" s="180">
        <v>34210.5</v>
      </c>
      <c r="J45" s="180">
        <v>41685.87</v>
      </c>
      <c r="K45" s="613" t="s">
        <v>574</v>
      </c>
      <c r="L45" s="103"/>
    </row>
    <row r="46" spans="1:12" s="104" customFormat="1" ht="15" customHeight="1" hidden="1">
      <c r="A46" s="105"/>
      <c r="B46" s="182"/>
      <c r="C46" s="616"/>
      <c r="D46" s="614"/>
      <c r="E46" s="614"/>
      <c r="F46" s="614"/>
      <c r="G46" s="614"/>
      <c r="H46" s="615"/>
      <c r="I46" s="182"/>
      <c r="J46" s="182"/>
      <c r="K46" s="613"/>
      <c r="L46" s="103"/>
    </row>
    <row r="47" spans="1:12" s="104" customFormat="1" ht="15" customHeight="1" hidden="1">
      <c r="A47" s="105"/>
      <c r="B47" s="182"/>
      <c r="C47" s="616"/>
      <c r="D47" s="614"/>
      <c r="E47" s="614"/>
      <c r="F47" s="614"/>
      <c r="G47" s="614"/>
      <c r="H47" s="615"/>
      <c r="I47" s="184"/>
      <c r="J47" s="184"/>
      <c r="K47" s="613"/>
      <c r="L47" s="103"/>
    </row>
    <row r="48" spans="1:12" s="104" customFormat="1" ht="15" customHeight="1" hidden="1">
      <c r="A48" s="102" t="s">
        <v>607</v>
      </c>
      <c r="B48" s="181">
        <v>8</v>
      </c>
      <c r="C48" s="610" t="s">
        <v>412</v>
      </c>
      <c r="D48" s="611"/>
      <c r="E48" s="611"/>
      <c r="F48" s="611"/>
      <c r="G48" s="611"/>
      <c r="H48" s="612"/>
      <c r="I48" s="180">
        <v>34162.1</v>
      </c>
      <c r="J48" s="180">
        <v>41334.5</v>
      </c>
      <c r="K48" s="613" t="s">
        <v>574</v>
      </c>
      <c r="L48" s="103"/>
    </row>
    <row r="49" spans="1:12" s="104" customFormat="1" ht="15" customHeight="1" hidden="1">
      <c r="A49" s="105"/>
      <c r="B49" s="182"/>
      <c r="C49" s="610"/>
      <c r="D49" s="611"/>
      <c r="E49" s="611"/>
      <c r="F49" s="611"/>
      <c r="G49" s="611"/>
      <c r="H49" s="612"/>
      <c r="I49" s="185"/>
      <c r="J49" s="185"/>
      <c r="K49" s="613"/>
      <c r="L49" s="103"/>
    </row>
    <row r="50" spans="1:12" s="104" customFormat="1" ht="15" customHeight="1" hidden="1">
      <c r="A50" s="105"/>
      <c r="B50" s="182"/>
      <c r="C50" s="610"/>
      <c r="D50" s="611"/>
      <c r="E50" s="611"/>
      <c r="F50" s="611"/>
      <c r="G50" s="611"/>
      <c r="H50" s="612"/>
      <c r="I50" s="185"/>
      <c r="J50" s="185"/>
      <c r="K50" s="613"/>
      <c r="L50" s="103"/>
    </row>
    <row r="51" spans="1:12" s="104" customFormat="1" ht="15" customHeight="1" hidden="1">
      <c r="A51" s="102" t="s">
        <v>608</v>
      </c>
      <c r="B51" s="181">
        <v>8</v>
      </c>
      <c r="C51" s="610" t="s">
        <v>412</v>
      </c>
      <c r="D51" s="611"/>
      <c r="E51" s="611"/>
      <c r="F51" s="611"/>
      <c r="G51" s="611"/>
      <c r="H51" s="612"/>
      <c r="I51" s="186">
        <v>34134.8</v>
      </c>
      <c r="J51" s="186">
        <v>41334.5</v>
      </c>
      <c r="K51" s="613" t="s">
        <v>412</v>
      </c>
      <c r="L51" s="103"/>
    </row>
    <row r="52" spans="1:12" s="104" customFormat="1" ht="15" customHeight="1" hidden="1">
      <c r="A52" s="105"/>
      <c r="B52" s="182"/>
      <c r="C52" s="610"/>
      <c r="D52" s="611"/>
      <c r="E52" s="611"/>
      <c r="F52" s="611"/>
      <c r="G52" s="611"/>
      <c r="H52" s="612"/>
      <c r="I52" s="186"/>
      <c r="J52" s="186"/>
      <c r="K52" s="613"/>
      <c r="L52" s="103"/>
    </row>
    <row r="53" spans="1:12" s="104" customFormat="1" ht="15" customHeight="1" hidden="1">
      <c r="A53" s="105"/>
      <c r="B53" s="182"/>
      <c r="C53" s="610"/>
      <c r="D53" s="611"/>
      <c r="E53" s="611"/>
      <c r="F53" s="611"/>
      <c r="G53" s="611"/>
      <c r="H53" s="612"/>
      <c r="I53" s="186"/>
      <c r="J53" s="186"/>
      <c r="K53" s="613"/>
      <c r="L53" s="103"/>
    </row>
    <row r="54" spans="1:12" s="104" customFormat="1" ht="15" customHeight="1" hidden="1">
      <c r="A54" s="102" t="s">
        <v>609</v>
      </c>
      <c r="B54" s="181">
        <v>8</v>
      </c>
      <c r="C54" s="610" t="s">
        <v>412</v>
      </c>
      <c r="D54" s="611"/>
      <c r="E54" s="611"/>
      <c r="F54" s="611"/>
      <c r="G54" s="611"/>
      <c r="H54" s="612"/>
      <c r="I54" s="186">
        <v>34130.7</v>
      </c>
      <c r="J54" s="186">
        <v>41334.5</v>
      </c>
      <c r="K54" s="613" t="s">
        <v>412</v>
      </c>
      <c r="L54" s="103"/>
    </row>
    <row r="55" spans="1:12" s="104" customFormat="1" ht="15" customHeight="1" hidden="1">
      <c r="A55" s="105"/>
      <c r="B55" s="182"/>
      <c r="C55" s="610"/>
      <c r="D55" s="611"/>
      <c r="E55" s="611"/>
      <c r="F55" s="611"/>
      <c r="G55" s="611"/>
      <c r="H55" s="612"/>
      <c r="I55" s="186"/>
      <c r="J55" s="186"/>
      <c r="K55" s="613"/>
      <c r="L55" s="103"/>
    </row>
    <row r="56" spans="1:12" s="104" customFormat="1" ht="15" customHeight="1" hidden="1">
      <c r="A56" s="105"/>
      <c r="B56" s="182"/>
      <c r="C56" s="610"/>
      <c r="D56" s="611"/>
      <c r="E56" s="611"/>
      <c r="F56" s="611"/>
      <c r="G56" s="611"/>
      <c r="H56" s="612"/>
      <c r="I56" s="186"/>
      <c r="J56" s="186"/>
      <c r="K56" s="613"/>
      <c r="L56" s="103"/>
    </row>
    <row r="57" spans="1:12" s="104" customFormat="1" ht="15.75" customHeight="1">
      <c r="A57" s="102" t="s">
        <v>637</v>
      </c>
      <c r="B57" s="181">
        <v>8</v>
      </c>
      <c r="C57" s="610" t="s">
        <v>412</v>
      </c>
      <c r="D57" s="611"/>
      <c r="E57" s="611"/>
      <c r="F57" s="611"/>
      <c r="G57" s="611"/>
      <c r="H57" s="612"/>
      <c r="I57" s="186">
        <v>34115.8</v>
      </c>
      <c r="J57" s="186">
        <v>41334.5</v>
      </c>
      <c r="K57" s="613" t="s">
        <v>412</v>
      </c>
      <c r="L57" s="103"/>
    </row>
    <row r="58" spans="1:12" s="104" customFormat="1" ht="15.75" customHeight="1">
      <c r="A58" s="105"/>
      <c r="B58" s="182"/>
      <c r="C58" s="610"/>
      <c r="D58" s="611"/>
      <c r="E58" s="611"/>
      <c r="F58" s="611"/>
      <c r="G58" s="611"/>
      <c r="H58" s="612"/>
      <c r="I58" s="186"/>
      <c r="J58" s="186"/>
      <c r="K58" s="613"/>
      <c r="L58" s="103"/>
    </row>
    <row r="59" spans="1:12" s="104" customFormat="1" ht="15" customHeight="1">
      <c r="A59" s="105"/>
      <c r="B59" s="182"/>
      <c r="C59" s="610"/>
      <c r="D59" s="611"/>
      <c r="E59" s="611"/>
      <c r="F59" s="611"/>
      <c r="G59" s="611"/>
      <c r="H59" s="612"/>
      <c r="I59" s="186"/>
      <c r="J59" s="186"/>
      <c r="K59" s="613"/>
      <c r="L59" s="103"/>
    </row>
    <row r="60" spans="1:12" s="104" customFormat="1" ht="15.75" customHeight="1">
      <c r="A60" s="102" t="s">
        <v>649</v>
      </c>
      <c r="B60" s="181">
        <v>8</v>
      </c>
      <c r="C60" s="610" t="s">
        <v>412</v>
      </c>
      <c r="D60" s="611"/>
      <c r="E60" s="611"/>
      <c r="F60" s="611"/>
      <c r="G60" s="611"/>
      <c r="H60" s="612"/>
      <c r="I60" s="186">
        <v>34082.3</v>
      </c>
      <c r="J60" s="186">
        <v>41334.5</v>
      </c>
      <c r="K60" s="613" t="s">
        <v>412</v>
      </c>
      <c r="L60" s="103"/>
    </row>
    <row r="61" spans="1:12" s="104" customFormat="1" ht="15.75" customHeight="1">
      <c r="A61" s="105"/>
      <c r="B61" s="182"/>
      <c r="C61" s="610"/>
      <c r="D61" s="611"/>
      <c r="E61" s="611"/>
      <c r="F61" s="611"/>
      <c r="G61" s="611"/>
      <c r="H61" s="612"/>
      <c r="I61" s="186"/>
      <c r="J61" s="186"/>
      <c r="K61" s="613"/>
      <c r="L61" s="103"/>
    </row>
    <row r="62" spans="1:12" s="104" customFormat="1" ht="15" customHeight="1">
      <c r="A62" s="105"/>
      <c r="B62" s="182"/>
      <c r="C62" s="610"/>
      <c r="D62" s="611"/>
      <c r="E62" s="611"/>
      <c r="F62" s="611"/>
      <c r="G62" s="611"/>
      <c r="H62" s="612"/>
      <c r="I62" s="186"/>
      <c r="J62" s="186"/>
      <c r="K62" s="613"/>
      <c r="L62" s="103"/>
    </row>
    <row r="63" spans="1:12" s="104" customFormat="1" ht="15" customHeight="1">
      <c r="A63" s="102" t="s">
        <v>699</v>
      </c>
      <c r="B63" s="181">
        <v>8</v>
      </c>
      <c r="C63" s="610" t="s">
        <v>412</v>
      </c>
      <c r="D63" s="611"/>
      <c r="E63" s="611"/>
      <c r="F63" s="611"/>
      <c r="G63" s="611"/>
      <c r="H63" s="612"/>
      <c r="I63" s="295">
        <v>34099.72000000001</v>
      </c>
      <c r="J63" s="295">
        <v>41334.469999999994</v>
      </c>
      <c r="K63" s="613" t="s">
        <v>412</v>
      </c>
      <c r="L63" s="103"/>
    </row>
    <row r="64" spans="1:12" s="104" customFormat="1" ht="15" customHeight="1">
      <c r="A64" s="105"/>
      <c r="B64" s="182"/>
      <c r="C64" s="610"/>
      <c r="D64" s="611"/>
      <c r="E64" s="611"/>
      <c r="F64" s="611"/>
      <c r="G64" s="611"/>
      <c r="H64" s="612"/>
      <c r="I64" s="295"/>
      <c r="J64" s="295"/>
      <c r="K64" s="613"/>
      <c r="L64" s="103"/>
    </row>
    <row r="65" spans="1:12" s="104" customFormat="1" ht="15" customHeight="1">
      <c r="A65" s="105"/>
      <c r="B65" s="182"/>
      <c r="C65" s="610"/>
      <c r="D65" s="611"/>
      <c r="E65" s="611"/>
      <c r="F65" s="611"/>
      <c r="G65" s="611"/>
      <c r="H65" s="612"/>
      <c r="I65" s="295"/>
      <c r="J65" s="295"/>
      <c r="K65" s="613"/>
      <c r="L65" s="103"/>
    </row>
    <row r="66" spans="1:12" s="104" customFormat="1" ht="15" customHeight="1">
      <c r="A66" s="102" t="s">
        <v>705</v>
      </c>
      <c r="B66" s="181">
        <v>8</v>
      </c>
      <c r="C66" s="610" t="s">
        <v>412</v>
      </c>
      <c r="D66" s="611"/>
      <c r="E66" s="611"/>
      <c r="F66" s="611"/>
      <c r="G66" s="611"/>
      <c r="H66" s="612"/>
      <c r="I66" s="295">
        <v>34159.32</v>
      </c>
      <c r="J66" s="295">
        <v>41299.16999999999</v>
      </c>
      <c r="K66" s="613" t="s">
        <v>412</v>
      </c>
      <c r="L66" s="103"/>
    </row>
    <row r="67" spans="1:12" s="104" customFormat="1" ht="15" customHeight="1">
      <c r="A67" s="105"/>
      <c r="B67" s="182"/>
      <c r="C67" s="610"/>
      <c r="D67" s="611"/>
      <c r="E67" s="611"/>
      <c r="F67" s="611"/>
      <c r="G67" s="611"/>
      <c r="H67" s="612"/>
      <c r="I67" s="295"/>
      <c r="J67" s="295"/>
      <c r="K67" s="613"/>
      <c r="L67" s="103"/>
    </row>
    <row r="68" spans="1:12" s="104" customFormat="1" ht="15" customHeight="1">
      <c r="A68" s="105"/>
      <c r="B68" s="182"/>
      <c r="C68" s="610"/>
      <c r="D68" s="611"/>
      <c r="E68" s="611"/>
      <c r="F68" s="611"/>
      <c r="G68" s="611"/>
      <c r="H68" s="612"/>
      <c r="I68" s="295"/>
      <c r="J68" s="295"/>
      <c r="K68" s="613"/>
      <c r="L68" s="103"/>
    </row>
    <row r="69" spans="1:12" s="104" customFormat="1" ht="15" customHeight="1">
      <c r="A69" s="102" t="s">
        <v>734</v>
      </c>
      <c r="B69" s="181">
        <v>8</v>
      </c>
      <c r="C69" s="610" t="s">
        <v>412</v>
      </c>
      <c r="D69" s="611"/>
      <c r="E69" s="611"/>
      <c r="F69" s="611"/>
      <c r="G69" s="611"/>
      <c r="H69" s="612"/>
      <c r="I69" s="295">
        <f>SUM(I73:I80)</f>
        <v>34141.42</v>
      </c>
      <c r="J69" s="295">
        <f>SUM(J73:J80)</f>
        <v>41299.16999999999</v>
      </c>
      <c r="K69" s="613" t="s">
        <v>568</v>
      </c>
      <c r="L69" s="103"/>
    </row>
    <row r="70" spans="1:12" s="104" customFormat="1" ht="15" customHeight="1">
      <c r="A70" s="105"/>
      <c r="B70" s="182"/>
      <c r="C70" s="610"/>
      <c r="D70" s="611"/>
      <c r="E70" s="611"/>
      <c r="F70" s="611"/>
      <c r="G70" s="611"/>
      <c r="H70" s="612"/>
      <c r="I70" s="186"/>
      <c r="J70" s="186"/>
      <c r="K70" s="613"/>
      <c r="L70" s="103"/>
    </row>
    <row r="71" spans="1:12" s="104" customFormat="1" ht="15" customHeight="1">
      <c r="A71" s="105"/>
      <c r="B71" s="182"/>
      <c r="C71" s="610"/>
      <c r="D71" s="611"/>
      <c r="E71" s="611"/>
      <c r="F71" s="611"/>
      <c r="G71" s="611"/>
      <c r="H71" s="612"/>
      <c r="I71" s="186"/>
      <c r="J71" s="186"/>
      <c r="K71" s="613"/>
      <c r="L71" s="103"/>
    </row>
    <row r="72" spans="1:12" s="104" customFormat="1" ht="12" customHeight="1">
      <c r="A72" s="105"/>
      <c r="B72" s="182"/>
      <c r="C72" s="106"/>
      <c r="D72" s="106"/>
      <c r="E72" s="107"/>
      <c r="F72" s="111"/>
      <c r="G72" s="111"/>
      <c r="H72" s="111"/>
      <c r="I72" s="182"/>
      <c r="J72" s="182"/>
      <c r="K72" s="168"/>
      <c r="L72" s="103"/>
    </row>
    <row r="73" spans="1:12" s="104" customFormat="1" ht="13.5" customHeight="1">
      <c r="A73" s="55" t="s">
        <v>193</v>
      </c>
      <c r="B73" s="181">
        <v>76</v>
      </c>
      <c r="C73" s="55" t="s">
        <v>35</v>
      </c>
      <c r="D73" s="112" t="s">
        <v>503</v>
      </c>
      <c r="E73" s="296" t="s">
        <v>36</v>
      </c>
      <c r="F73" s="549">
        <v>122.5</v>
      </c>
      <c r="G73" s="549">
        <v>510</v>
      </c>
      <c r="H73" s="549">
        <v>1024</v>
      </c>
      <c r="I73" s="550">
        <v>33375</v>
      </c>
      <c r="J73" s="549">
        <v>40600</v>
      </c>
      <c r="K73" s="30" t="s">
        <v>471</v>
      </c>
      <c r="L73" s="103"/>
    </row>
    <row r="74" spans="1:12" s="104" customFormat="1" ht="13.5" customHeight="1">
      <c r="A74" s="7" t="s">
        <v>177</v>
      </c>
      <c r="B74" s="181">
        <v>54</v>
      </c>
      <c r="C74" s="55" t="s">
        <v>178</v>
      </c>
      <c r="D74" s="296" t="s">
        <v>504</v>
      </c>
      <c r="E74" s="75" t="s">
        <v>386</v>
      </c>
      <c r="F74" s="549">
        <v>19.5</v>
      </c>
      <c r="G74" s="549">
        <v>73</v>
      </c>
      <c r="H74" s="549">
        <v>2.1</v>
      </c>
      <c r="I74" s="550">
        <v>3.87</v>
      </c>
      <c r="J74" s="549">
        <v>10.5</v>
      </c>
      <c r="K74" s="30" t="s">
        <v>472</v>
      </c>
      <c r="L74" s="103"/>
    </row>
    <row r="75" spans="1:12" s="104" customFormat="1" ht="13.5" customHeight="1">
      <c r="A75" s="7" t="s">
        <v>179</v>
      </c>
      <c r="B75" s="181">
        <v>55</v>
      </c>
      <c r="C75" s="55" t="s">
        <v>180</v>
      </c>
      <c r="D75" s="296" t="s">
        <v>504</v>
      </c>
      <c r="E75" s="75" t="s">
        <v>385</v>
      </c>
      <c r="F75" s="549">
        <v>28</v>
      </c>
      <c r="G75" s="549">
        <v>86</v>
      </c>
      <c r="H75" s="549">
        <v>5.07</v>
      </c>
      <c r="I75" s="550">
        <v>17.56</v>
      </c>
      <c r="J75" s="549">
        <v>30</v>
      </c>
      <c r="K75" s="30" t="s">
        <v>472</v>
      </c>
      <c r="L75" s="103"/>
    </row>
    <row r="76" spans="1:12" s="104" customFormat="1" ht="13.5" customHeight="1">
      <c r="A76" s="7" t="s">
        <v>181</v>
      </c>
      <c r="B76" s="181">
        <v>38</v>
      </c>
      <c r="C76" s="55" t="s">
        <v>180</v>
      </c>
      <c r="D76" s="296" t="s">
        <v>504</v>
      </c>
      <c r="E76" s="75" t="s">
        <v>385</v>
      </c>
      <c r="F76" s="549">
        <v>24</v>
      </c>
      <c r="G76" s="549">
        <v>124.9</v>
      </c>
      <c r="H76" s="549">
        <v>8.88</v>
      </c>
      <c r="I76" s="550">
        <v>28.28</v>
      </c>
      <c r="J76" s="549">
        <v>42.27</v>
      </c>
      <c r="K76" s="30" t="s">
        <v>472</v>
      </c>
      <c r="L76" s="103"/>
    </row>
    <row r="77" spans="1:12" s="104" customFormat="1" ht="13.5" customHeight="1">
      <c r="A77" s="7" t="s">
        <v>182</v>
      </c>
      <c r="B77" s="181">
        <v>81</v>
      </c>
      <c r="C77" s="55" t="s">
        <v>183</v>
      </c>
      <c r="D77" s="296" t="s">
        <v>503</v>
      </c>
      <c r="E77" s="75" t="s">
        <v>385</v>
      </c>
      <c r="F77" s="549">
        <v>6.8</v>
      </c>
      <c r="G77" s="549">
        <v>165</v>
      </c>
      <c r="H77" s="549">
        <v>16.61</v>
      </c>
      <c r="I77" s="550">
        <v>17.31</v>
      </c>
      <c r="J77" s="549">
        <v>24</v>
      </c>
      <c r="K77" s="30" t="s">
        <v>472</v>
      </c>
      <c r="L77" s="103"/>
    </row>
    <row r="78" spans="1:12" s="104" customFormat="1" ht="13.5" customHeight="1">
      <c r="A78" s="7" t="s">
        <v>184</v>
      </c>
      <c r="B78" s="181">
        <v>67</v>
      </c>
      <c r="C78" s="55" t="s">
        <v>183</v>
      </c>
      <c r="D78" s="296" t="s">
        <v>503</v>
      </c>
      <c r="E78" s="75" t="s">
        <v>150</v>
      </c>
      <c r="F78" s="549">
        <v>20.8</v>
      </c>
      <c r="G78" s="549">
        <v>117</v>
      </c>
      <c r="H78" s="549">
        <v>72.5</v>
      </c>
      <c r="I78" s="550">
        <v>174.9</v>
      </c>
      <c r="J78" s="549">
        <v>417.7</v>
      </c>
      <c r="K78" s="30" t="s">
        <v>473</v>
      </c>
      <c r="L78" s="103"/>
    </row>
    <row r="79" spans="1:12" s="104" customFormat="1" ht="13.5" customHeight="1">
      <c r="A79" s="7" t="s">
        <v>185</v>
      </c>
      <c r="B79" s="181">
        <v>64</v>
      </c>
      <c r="C79" s="55" t="s">
        <v>183</v>
      </c>
      <c r="D79" s="296" t="s">
        <v>503</v>
      </c>
      <c r="E79" s="75" t="s">
        <v>150</v>
      </c>
      <c r="F79" s="549">
        <v>5.5</v>
      </c>
      <c r="G79" s="549">
        <v>197.6</v>
      </c>
      <c r="H79" s="549">
        <v>27.7</v>
      </c>
      <c r="I79" s="550">
        <v>66.2</v>
      </c>
      <c r="J79" s="549">
        <v>48.7</v>
      </c>
      <c r="K79" s="30" t="s">
        <v>473</v>
      </c>
      <c r="L79" s="103"/>
    </row>
    <row r="80" spans="1:13" s="72" customFormat="1" ht="33.75" customHeight="1">
      <c r="A80" s="297" t="s">
        <v>175</v>
      </c>
      <c r="B80" s="219">
        <v>72</v>
      </c>
      <c r="C80" s="298" t="s">
        <v>176</v>
      </c>
      <c r="D80" s="218" t="s">
        <v>656</v>
      </c>
      <c r="E80" s="299" t="s">
        <v>150</v>
      </c>
      <c r="F80" s="551">
        <v>15</v>
      </c>
      <c r="G80" s="551">
        <v>246.5</v>
      </c>
      <c r="H80" s="551">
        <v>166</v>
      </c>
      <c r="I80" s="551">
        <v>458.3</v>
      </c>
      <c r="J80" s="551">
        <v>126</v>
      </c>
      <c r="K80" s="300" t="s">
        <v>474</v>
      </c>
      <c r="L80" s="73"/>
      <c r="M80" s="220"/>
    </row>
    <row r="81" spans="1:13" s="104" customFormat="1" ht="33" customHeight="1" hidden="1">
      <c r="A81" s="16" t="s">
        <v>290</v>
      </c>
      <c r="B81" s="70">
        <v>72</v>
      </c>
      <c r="C81" s="73" t="s">
        <v>176</v>
      </c>
      <c r="D81" s="112" t="s">
        <v>291</v>
      </c>
      <c r="E81" s="71" t="s">
        <v>150</v>
      </c>
      <c r="F81" s="113">
        <v>3</v>
      </c>
      <c r="G81" s="113">
        <v>556.3</v>
      </c>
      <c r="H81" s="114" t="s">
        <v>269</v>
      </c>
      <c r="I81" s="114" t="s">
        <v>269</v>
      </c>
      <c r="J81" s="115" t="s">
        <v>269</v>
      </c>
      <c r="K81" s="116" t="s">
        <v>105</v>
      </c>
      <c r="L81" s="55"/>
      <c r="M81" s="103"/>
    </row>
    <row r="85" ht="16.5">
      <c r="H85" s="58"/>
    </row>
  </sheetData>
  <sheetProtection/>
  <mergeCells count="43">
    <mergeCell ref="C69:H71"/>
    <mergeCell ref="C42:H44"/>
    <mergeCell ref="K69:K71"/>
    <mergeCell ref="C54:H56"/>
    <mergeCell ref="K45:K47"/>
    <mergeCell ref="K51:K53"/>
    <mergeCell ref="C48:H50"/>
    <mergeCell ref="K42:K44"/>
    <mergeCell ref="C60:H62"/>
    <mergeCell ref="K60:K62"/>
    <mergeCell ref="C39:H41"/>
    <mergeCell ref="K39:K41"/>
    <mergeCell ref="C36:H38"/>
    <mergeCell ref="C24:H26"/>
    <mergeCell ref="C30:H32"/>
    <mergeCell ref="C27:H29"/>
    <mergeCell ref="C33:H35"/>
    <mergeCell ref="K27:K29"/>
    <mergeCell ref="K15:K17"/>
    <mergeCell ref="C21:H23"/>
    <mergeCell ref="K18:K20"/>
    <mergeCell ref="K21:K23"/>
    <mergeCell ref="K36:K38"/>
    <mergeCell ref="K30:K32"/>
    <mergeCell ref="K33:K35"/>
    <mergeCell ref="K24:K26"/>
    <mergeCell ref="C10:H10"/>
    <mergeCell ref="C11:H11"/>
    <mergeCell ref="C12:H12"/>
    <mergeCell ref="C13:H13"/>
    <mergeCell ref="C14:H14"/>
    <mergeCell ref="C18:H20"/>
    <mergeCell ref="C15:H17"/>
    <mergeCell ref="C66:H68"/>
    <mergeCell ref="K66:K68"/>
    <mergeCell ref="C63:H65"/>
    <mergeCell ref="C45:H47"/>
    <mergeCell ref="K48:K50"/>
    <mergeCell ref="K63:K65"/>
    <mergeCell ref="K54:K56"/>
    <mergeCell ref="C57:H59"/>
    <mergeCell ref="C51:H53"/>
    <mergeCell ref="K57:K59"/>
  </mergeCells>
  <printOptions verticalCentered="1"/>
  <pageMargins left="0.9055118110236221" right="0.5905511811023623" top="0.7874015748031497" bottom="0.6692913385826772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6.125" style="56" customWidth="1"/>
    <col min="3" max="3" width="7.625" style="31" customWidth="1"/>
    <col min="4" max="4" width="7.125" style="31" customWidth="1"/>
    <col min="5" max="5" width="13.625" style="31" customWidth="1"/>
    <col min="6" max="6" width="8.625" style="57" customWidth="1"/>
    <col min="7" max="7" width="9.625" style="57" customWidth="1"/>
    <col min="8" max="8" width="10.625" style="57" customWidth="1"/>
    <col min="9" max="9" width="12.50390625" style="57" customWidth="1"/>
    <col min="10" max="10" width="11.625" style="57" customWidth="1"/>
    <col min="11" max="11" width="20.625" style="31" customWidth="1"/>
    <col min="12" max="12" width="9.00390625" style="31" customWidth="1"/>
    <col min="13" max="16384" width="9.00390625" style="1" customWidth="1"/>
  </cols>
  <sheetData>
    <row r="1" spans="1:12" s="2" customFormat="1" ht="27.75">
      <c r="A1" s="208" t="s">
        <v>688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</row>
    <row r="2" spans="1:12" s="2" customFormat="1" ht="12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3.75" customHeight="1">
      <c r="A3" s="73" t="s">
        <v>572</v>
      </c>
      <c r="B3" s="26" t="s">
        <v>74</v>
      </c>
      <c r="C3" s="27" t="s">
        <v>28</v>
      </c>
      <c r="D3" s="158" t="s">
        <v>29</v>
      </c>
      <c r="E3" s="159" t="s">
        <v>199</v>
      </c>
      <c r="F3" s="160" t="s">
        <v>200</v>
      </c>
      <c r="G3" s="160" t="s">
        <v>201</v>
      </c>
      <c r="H3" s="160" t="s">
        <v>1</v>
      </c>
      <c r="I3" s="548" t="s">
        <v>742</v>
      </c>
      <c r="J3" s="160" t="s">
        <v>368</v>
      </c>
      <c r="K3" s="161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3.5" customHeight="1" hidden="1">
      <c r="A5" s="36" t="s">
        <v>76</v>
      </c>
      <c r="B5" s="141"/>
      <c r="C5" s="142"/>
      <c r="D5" s="142"/>
      <c r="E5" s="142"/>
      <c r="F5" s="143"/>
      <c r="G5" s="143"/>
      <c r="H5" s="143"/>
      <c r="I5" s="143"/>
      <c r="J5" s="143"/>
      <c r="K5" s="140"/>
    </row>
    <row r="6" spans="1:11" ht="13.5" customHeight="1" hidden="1">
      <c r="A6" s="36" t="s">
        <v>78</v>
      </c>
      <c r="B6" s="15"/>
      <c r="C6" s="144"/>
      <c r="D6" s="144"/>
      <c r="E6" s="144"/>
      <c r="F6" s="145"/>
      <c r="G6" s="145"/>
      <c r="H6" s="145"/>
      <c r="I6" s="145"/>
      <c r="J6" s="145"/>
      <c r="K6" s="18"/>
    </row>
    <row r="7" spans="1:11" ht="13.5" customHeight="1" hidden="1">
      <c r="A7" s="36" t="s">
        <v>7</v>
      </c>
      <c r="B7" s="15"/>
      <c r="C7" s="144"/>
      <c r="D7" s="144"/>
      <c r="E7" s="144"/>
      <c r="F7" s="145"/>
      <c r="G7" s="145"/>
      <c r="H7" s="145"/>
      <c r="I7" s="145"/>
      <c r="J7" s="145"/>
      <c r="K7" s="18"/>
    </row>
    <row r="8" spans="1:11" ht="13.5" customHeight="1" hidden="1">
      <c r="A8" s="36" t="s">
        <v>8</v>
      </c>
      <c r="B8" s="15"/>
      <c r="C8" s="144"/>
      <c r="D8" s="144"/>
      <c r="E8" s="144"/>
      <c r="F8" s="145"/>
      <c r="G8" s="145"/>
      <c r="H8" s="145"/>
      <c r="I8" s="145"/>
      <c r="J8" s="145"/>
      <c r="K8" s="18"/>
    </row>
    <row r="9" spans="1:11" ht="15" customHeight="1" hidden="1">
      <c r="A9" s="36" t="s">
        <v>9</v>
      </c>
      <c r="B9" s="15"/>
      <c r="C9" s="144"/>
      <c r="D9" s="144"/>
      <c r="E9" s="144"/>
      <c r="F9" s="146"/>
      <c r="G9" s="146"/>
      <c r="H9" s="145"/>
      <c r="I9" s="145"/>
      <c r="J9" s="145"/>
      <c r="K9" s="38"/>
    </row>
    <row r="10" spans="1:11" ht="15" customHeight="1" hidden="1">
      <c r="A10" s="36" t="s">
        <v>10</v>
      </c>
      <c r="B10" s="15"/>
      <c r="C10" s="144"/>
      <c r="D10" s="144"/>
      <c r="E10" s="144"/>
      <c r="F10" s="146"/>
      <c r="G10" s="146"/>
      <c r="H10" s="145"/>
      <c r="I10" s="145"/>
      <c r="J10" s="145"/>
      <c r="K10" s="38"/>
    </row>
    <row r="11" spans="1:11" ht="15" customHeight="1" hidden="1">
      <c r="A11" s="36" t="s">
        <v>11</v>
      </c>
      <c r="B11" s="15"/>
      <c r="C11" s="144"/>
      <c r="D11" s="144"/>
      <c r="E11" s="144"/>
      <c r="F11" s="146"/>
      <c r="G11" s="146"/>
      <c r="H11" s="145"/>
      <c r="I11" s="145"/>
      <c r="J11" s="145"/>
      <c r="K11" s="38"/>
    </row>
    <row r="12" spans="1:11" ht="15" customHeight="1" hidden="1">
      <c r="A12" s="36" t="s">
        <v>71</v>
      </c>
      <c r="B12" s="15"/>
      <c r="C12" s="144"/>
      <c r="D12" s="144"/>
      <c r="E12" s="144"/>
      <c r="F12" s="146"/>
      <c r="G12" s="146"/>
      <c r="H12" s="145"/>
      <c r="I12" s="145"/>
      <c r="J12" s="145"/>
      <c r="K12" s="38"/>
    </row>
    <row r="13" spans="1:11" ht="15" customHeight="1" hidden="1">
      <c r="A13" s="36" t="s">
        <v>72</v>
      </c>
      <c r="B13" s="15"/>
      <c r="C13" s="144"/>
      <c r="D13" s="144"/>
      <c r="E13" s="144"/>
      <c r="F13" s="146"/>
      <c r="G13" s="146"/>
      <c r="H13" s="145"/>
      <c r="I13" s="145"/>
      <c r="J13" s="145"/>
      <c r="K13" s="38"/>
    </row>
    <row r="14" spans="1:11" ht="15" customHeight="1" hidden="1">
      <c r="A14" s="36" t="s">
        <v>103</v>
      </c>
      <c r="B14" s="15"/>
      <c r="C14" s="144"/>
      <c r="D14" s="144"/>
      <c r="E14" s="144"/>
      <c r="F14" s="146"/>
      <c r="G14" s="146"/>
      <c r="H14" s="145"/>
      <c r="I14" s="145"/>
      <c r="J14" s="145"/>
      <c r="K14" s="38"/>
    </row>
    <row r="15" spans="1:11" ht="15" customHeight="1" hidden="1">
      <c r="A15" s="36" t="s">
        <v>341</v>
      </c>
      <c r="B15" s="15">
        <v>13</v>
      </c>
      <c r="C15" s="636" t="s">
        <v>252</v>
      </c>
      <c r="D15" s="718"/>
      <c r="E15" s="718"/>
      <c r="F15" s="718"/>
      <c r="G15" s="718"/>
      <c r="H15" s="719"/>
      <c r="I15" s="47">
        <v>84</v>
      </c>
      <c r="J15" s="47">
        <v>427.4</v>
      </c>
      <c r="K15" s="683" t="s">
        <v>323</v>
      </c>
    </row>
    <row r="16" spans="1:11" ht="51.75" customHeight="1" hidden="1">
      <c r="A16" s="36"/>
      <c r="B16" s="15"/>
      <c r="C16" s="650"/>
      <c r="D16" s="718"/>
      <c r="E16" s="718"/>
      <c r="F16" s="718"/>
      <c r="G16" s="718"/>
      <c r="H16" s="719"/>
      <c r="I16" s="47"/>
      <c r="J16" s="47"/>
      <c r="K16" s="610"/>
    </row>
    <row r="17" spans="1:11" ht="15" customHeight="1" hidden="1">
      <c r="A17" s="36" t="s">
        <v>342</v>
      </c>
      <c r="B17" s="15">
        <v>13</v>
      </c>
      <c r="C17" s="636" t="s">
        <v>321</v>
      </c>
      <c r="D17" s="718"/>
      <c r="E17" s="718"/>
      <c r="F17" s="718"/>
      <c r="G17" s="718"/>
      <c r="H17" s="719"/>
      <c r="I17" s="47">
        <v>320.75</v>
      </c>
      <c r="J17" s="47">
        <v>465.65</v>
      </c>
      <c r="K17" s="636" t="s">
        <v>322</v>
      </c>
    </row>
    <row r="18" spans="1:11" ht="51.75" customHeight="1" hidden="1">
      <c r="A18" s="36"/>
      <c r="B18" s="15"/>
      <c r="C18" s="650"/>
      <c r="D18" s="718"/>
      <c r="E18" s="718"/>
      <c r="F18" s="718"/>
      <c r="G18" s="718"/>
      <c r="H18" s="719"/>
      <c r="I18" s="39"/>
      <c r="J18" s="39"/>
      <c r="K18" s="610"/>
    </row>
    <row r="19" spans="1:11" ht="15" customHeight="1" hidden="1">
      <c r="A19" s="36" t="s">
        <v>343</v>
      </c>
      <c r="B19" s="15">
        <v>13</v>
      </c>
      <c r="C19" s="636" t="s">
        <v>321</v>
      </c>
      <c r="D19" s="718"/>
      <c r="E19" s="718"/>
      <c r="F19" s="718"/>
      <c r="G19" s="718"/>
      <c r="H19" s="719"/>
      <c r="I19" s="47">
        <v>320.75</v>
      </c>
      <c r="J19" s="47">
        <v>465.65</v>
      </c>
      <c r="K19" s="636" t="s">
        <v>322</v>
      </c>
    </row>
    <row r="20" spans="1:11" ht="51.75" customHeight="1" hidden="1">
      <c r="A20" s="36"/>
      <c r="B20" s="15"/>
      <c r="C20" s="650"/>
      <c r="D20" s="718"/>
      <c r="E20" s="718"/>
      <c r="F20" s="718"/>
      <c r="G20" s="718"/>
      <c r="H20" s="719"/>
      <c r="I20" s="39"/>
      <c r="J20" s="39"/>
      <c r="K20" s="610"/>
    </row>
    <row r="21" spans="1:11" ht="15" customHeight="1" hidden="1">
      <c r="A21" s="36" t="s">
        <v>344</v>
      </c>
      <c r="B21" s="15">
        <v>13</v>
      </c>
      <c r="C21" s="636" t="s">
        <v>321</v>
      </c>
      <c r="D21" s="718"/>
      <c r="E21" s="718"/>
      <c r="F21" s="718"/>
      <c r="G21" s="718"/>
      <c r="H21" s="719"/>
      <c r="I21" s="47">
        <v>323</v>
      </c>
      <c r="J21" s="47">
        <v>465.65</v>
      </c>
      <c r="K21" s="636" t="s">
        <v>322</v>
      </c>
    </row>
    <row r="22" spans="1:11" ht="51.75" customHeight="1" hidden="1">
      <c r="A22" s="36"/>
      <c r="B22" s="15"/>
      <c r="C22" s="650"/>
      <c r="D22" s="718"/>
      <c r="E22" s="718"/>
      <c r="F22" s="718"/>
      <c r="G22" s="718"/>
      <c r="H22" s="719"/>
      <c r="I22" s="39"/>
      <c r="J22" s="39"/>
      <c r="K22" s="610"/>
    </row>
    <row r="23" spans="1:11" ht="15" customHeight="1" hidden="1">
      <c r="A23" s="36" t="s">
        <v>345</v>
      </c>
      <c r="B23" s="15">
        <v>13</v>
      </c>
      <c r="C23" s="636" t="s">
        <v>321</v>
      </c>
      <c r="D23" s="718"/>
      <c r="E23" s="718"/>
      <c r="F23" s="718"/>
      <c r="G23" s="718"/>
      <c r="H23" s="719"/>
      <c r="I23" s="148">
        <v>323</v>
      </c>
      <c r="J23" s="148">
        <v>466</v>
      </c>
      <c r="K23" s="636" t="s">
        <v>322</v>
      </c>
    </row>
    <row r="24" spans="1:11" ht="51.75" customHeight="1" hidden="1">
      <c r="A24" s="36"/>
      <c r="B24" s="15"/>
      <c r="C24" s="650"/>
      <c r="D24" s="718"/>
      <c r="E24" s="718"/>
      <c r="F24" s="718"/>
      <c r="G24" s="718"/>
      <c r="H24" s="719"/>
      <c r="I24" s="39"/>
      <c r="J24" s="39"/>
      <c r="K24" s="610"/>
    </row>
    <row r="25" spans="1:11" ht="15" customHeight="1" hidden="1">
      <c r="A25" s="36" t="s">
        <v>383</v>
      </c>
      <c r="B25" s="15">
        <v>13</v>
      </c>
      <c r="C25" s="636" t="s">
        <v>468</v>
      </c>
      <c r="D25" s="718"/>
      <c r="E25" s="718"/>
      <c r="F25" s="718"/>
      <c r="G25" s="718"/>
      <c r="H25" s="719"/>
      <c r="I25" s="149">
        <v>544</v>
      </c>
      <c r="J25" s="149">
        <v>544</v>
      </c>
      <c r="K25" s="636" t="s">
        <v>468</v>
      </c>
    </row>
    <row r="26" spans="1:11" ht="51.75" customHeight="1" hidden="1">
      <c r="A26" s="36"/>
      <c r="B26" s="15"/>
      <c r="C26" s="650"/>
      <c r="D26" s="718"/>
      <c r="E26" s="718"/>
      <c r="F26" s="718"/>
      <c r="G26" s="718"/>
      <c r="H26" s="719"/>
      <c r="I26" s="149"/>
      <c r="J26" s="149"/>
      <c r="K26" s="610"/>
    </row>
    <row r="27" spans="1:11" ht="15" customHeight="1" hidden="1">
      <c r="A27" s="36" t="s">
        <v>441</v>
      </c>
      <c r="B27" s="15">
        <v>12</v>
      </c>
      <c r="C27" s="636" t="s">
        <v>541</v>
      </c>
      <c r="D27" s="718"/>
      <c r="E27" s="718"/>
      <c r="F27" s="718"/>
      <c r="G27" s="718"/>
      <c r="H27" s="719"/>
      <c r="I27" s="491">
        <v>537</v>
      </c>
      <c r="J27" s="491">
        <v>537</v>
      </c>
      <c r="K27" s="636" t="s">
        <v>438</v>
      </c>
    </row>
    <row r="28" spans="1:11" ht="51.75" customHeight="1" hidden="1">
      <c r="A28" s="36"/>
      <c r="B28" s="15"/>
      <c r="C28" s="650"/>
      <c r="D28" s="718"/>
      <c r="E28" s="718"/>
      <c r="F28" s="718"/>
      <c r="G28" s="718"/>
      <c r="H28" s="719"/>
      <c r="I28" s="149"/>
      <c r="J28" s="149"/>
      <c r="K28" s="610"/>
    </row>
    <row r="29" spans="1:11" ht="15" customHeight="1" hidden="1">
      <c r="A29" s="36" t="s">
        <v>450</v>
      </c>
      <c r="B29" s="15">
        <v>13</v>
      </c>
      <c r="C29" s="656" t="s">
        <v>540</v>
      </c>
      <c r="D29" s="715"/>
      <c r="E29" s="715"/>
      <c r="F29" s="715"/>
      <c r="G29" s="715"/>
      <c r="H29" s="716"/>
      <c r="I29" s="491">
        <v>572.3</v>
      </c>
      <c r="J29" s="491">
        <v>580.5</v>
      </c>
      <c r="K29" s="707" t="s">
        <v>566</v>
      </c>
    </row>
    <row r="30" spans="1:11" ht="51.75" customHeight="1" hidden="1">
      <c r="A30" s="36"/>
      <c r="B30" s="15"/>
      <c r="C30" s="717"/>
      <c r="D30" s="715"/>
      <c r="E30" s="715"/>
      <c r="F30" s="715"/>
      <c r="G30" s="715"/>
      <c r="H30" s="716"/>
      <c r="I30" s="39"/>
      <c r="J30" s="39"/>
      <c r="K30" s="708"/>
    </row>
    <row r="31" spans="1:11" ht="15" customHeight="1" hidden="1">
      <c r="A31" s="102" t="s">
        <v>593</v>
      </c>
      <c r="B31" s="200">
        <v>13</v>
      </c>
      <c r="C31" s="656" t="s">
        <v>539</v>
      </c>
      <c r="D31" s="715"/>
      <c r="E31" s="715"/>
      <c r="F31" s="715"/>
      <c r="G31" s="715"/>
      <c r="H31" s="716"/>
      <c r="I31" s="529">
        <v>572.3</v>
      </c>
      <c r="J31" s="530">
        <v>580.5</v>
      </c>
      <c r="K31" s="707" t="s">
        <v>566</v>
      </c>
    </row>
    <row r="32" spans="1:11" ht="51.75" customHeight="1" hidden="1">
      <c r="A32" s="36"/>
      <c r="B32" s="200"/>
      <c r="C32" s="717"/>
      <c r="D32" s="715"/>
      <c r="E32" s="715"/>
      <c r="F32" s="715"/>
      <c r="G32" s="715"/>
      <c r="H32" s="716"/>
      <c r="I32" s="212"/>
      <c r="J32" s="531"/>
      <c r="K32" s="708"/>
    </row>
    <row r="33" spans="1:11" ht="15" customHeight="1" hidden="1">
      <c r="A33" s="102" t="s">
        <v>615</v>
      </c>
      <c r="B33" s="200">
        <v>13</v>
      </c>
      <c r="C33" s="656" t="s">
        <v>539</v>
      </c>
      <c r="D33" s="715"/>
      <c r="E33" s="715"/>
      <c r="F33" s="715"/>
      <c r="G33" s="715"/>
      <c r="H33" s="716"/>
      <c r="I33" s="529">
        <v>583.6</v>
      </c>
      <c r="J33" s="530">
        <v>591.8</v>
      </c>
      <c r="K33" s="707" t="s">
        <v>566</v>
      </c>
    </row>
    <row r="34" spans="1:11" ht="51.75" customHeight="1" hidden="1">
      <c r="A34" s="36"/>
      <c r="B34" s="200"/>
      <c r="C34" s="717"/>
      <c r="D34" s="715"/>
      <c r="E34" s="715"/>
      <c r="F34" s="715"/>
      <c r="G34" s="715"/>
      <c r="H34" s="716"/>
      <c r="I34" s="212"/>
      <c r="J34" s="531"/>
      <c r="K34" s="708"/>
    </row>
    <row r="35" spans="1:11" ht="15" customHeight="1" hidden="1">
      <c r="A35" s="102" t="s">
        <v>613</v>
      </c>
      <c r="B35" s="200">
        <v>13</v>
      </c>
      <c r="C35" s="656" t="s">
        <v>539</v>
      </c>
      <c r="D35" s="715"/>
      <c r="E35" s="715"/>
      <c r="F35" s="715"/>
      <c r="G35" s="715"/>
      <c r="H35" s="716"/>
      <c r="I35" s="529">
        <v>583.6</v>
      </c>
      <c r="J35" s="530">
        <v>591.8</v>
      </c>
      <c r="K35" s="707" t="s">
        <v>566</v>
      </c>
    </row>
    <row r="36" spans="1:11" ht="51.75" customHeight="1" hidden="1">
      <c r="A36" s="36"/>
      <c r="B36" s="200"/>
      <c r="C36" s="717"/>
      <c r="D36" s="715"/>
      <c r="E36" s="715"/>
      <c r="F36" s="715"/>
      <c r="G36" s="715"/>
      <c r="H36" s="716"/>
      <c r="I36" s="212"/>
      <c r="J36" s="531"/>
      <c r="K36" s="708"/>
    </row>
    <row r="37" spans="1:11" ht="15" customHeight="1" hidden="1">
      <c r="A37" s="102" t="s">
        <v>596</v>
      </c>
      <c r="B37" s="200">
        <v>13</v>
      </c>
      <c r="C37" s="656" t="s">
        <v>539</v>
      </c>
      <c r="D37" s="715"/>
      <c r="E37" s="715"/>
      <c r="F37" s="715"/>
      <c r="G37" s="715"/>
      <c r="H37" s="716"/>
      <c r="I37" s="529">
        <v>463.6</v>
      </c>
      <c r="J37" s="530">
        <v>598.6</v>
      </c>
      <c r="K37" s="707" t="s">
        <v>539</v>
      </c>
    </row>
    <row r="38" spans="1:11" ht="51.75" customHeight="1" hidden="1">
      <c r="A38" s="36"/>
      <c r="B38" s="200"/>
      <c r="C38" s="717"/>
      <c r="D38" s="715"/>
      <c r="E38" s="715"/>
      <c r="F38" s="715"/>
      <c r="G38" s="715"/>
      <c r="H38" s="716"/>
      <c r="I38" s="212"/>
      <c r="J38" s="531"/>
      <c r="K38" s="708"/>
    </row>
    <row r="39" spans="1:11" ht="15" customHeight="1" hidden="1">
      <c r="A39" s="102" t="s">
        <v>597</v>
      </c>
      <c r="B39" s="200">
        <v>13</v>
      </c>
      <c r="C39" s="656" t="s">
        <v>539</v>
      </c>
      <c r="D39" s="715"/>
      <c r="E39" s="715"/>
      <c r="F39" s="715"/>
      <c r="G39" s="715"/>
      <c r="H39" s="716"/>
      <c r="I39" s="529">
        <v>463.6</v>
      </c>
      <c r="J39" s="529">
        <v>598.6</v>
      </c>
      <c r="K39" s="707" t="s">
        <v>539</v>
      </c>
    </row>
    <row r="40" spans="1:11" ht="51.75" customHeight="1" hidden="1">
      <c r="A40" s="36"/>
      <c r="B40" s="200"/>
      <c r="C40" s="717"/>
      <c r="D40" s="715"/>
      <c r="E40" s="715"/>
      <c r="F40" s="715"/>
      <c r="G40" s="715"/>
      <c r="H40" s="716"/>
      <c r="I40" s="212"/>
      <c r="J40" s="531"/>
      <c r="K40" s="708"/>
    </row>
    <row r="41" spans="1:11" ht="15" customHeight="1" hidden="1">
      <c r="A41" s="102" t="s">
        <v>650</v>
      </c>
      <c r="B41" s="200">
        <v>13</v>
      </c>
      <c r="C41" s="656" t="s">
        <v>539</v>
      </c>
      <c r="D41" s="715"/>
      <c r="E41" s="715"/>
      <c r="F41" s="715"/>
      <c r="G41" s="715"/>
      <c r="H41" s="716"/>
      <c r="I41" s="529">
        <v>463.6</v>
      </c>
      <c r="J41" s="529">
        <v>598.6</v>
      </c>
      <c r="K41" s="707" t="s">
        <v>539</v>
      </c>
    </row>
    <row r="42" spans="1:11" ht="51.75" customHeight="1" hidden="1">
      <c r="A42" s="36"/>
      <c r="B42" s="200"/>
      <c r="C42" s="717"/>
      <c r="D42" s="715"/>
      <c r="E42" s="715"/>
      <c r="F42" s="715"/>
      <c r="G42" s="715"/>
      <c r="H42" s="716"/>
      <c r="I42" s="212"/>
      <c r="J42" s="531"/>
      <c r="K42" s="708"/>
    </row>
    <row r="43" spans="1:11" ht="15" customHeight="1">
      <c r="A43" s="102" t="s">
        <v>637</v>
      </c>
      <c r="B43" s="200">
        <v>13</v>
      </c>
      <c r="C43" s="656" t="s">
        <v>539</v>
      </c>
      <c r="D43" s="715"/>
      <c r="E43" s="715"/>
      <c r="F43" s="715"/>
      <c r="G43" s="715"/>
      <c r="H43" s="716"/>
      <c r="I43" s="529">
        <v>463.6</v>
      </c>
      <c r="J43" s="529">
        <v>598.6</v>
      </c>
      <c r="K43" s="707" t="s">
        <v>539</v>
      </c>
    </row>
    <row r="44" spans="1:11" ht="51.75" customHeight="1">
      <c r="A44" s="36"/>
      <c r="B44" s="200"/>
      <c r="C44" s="717"/>
      <c r="D44" s="715"/>
      <c r="E44" s="715"/>
      <c r="F44" s="715"/>
      <c r="G44" s="715"/>
      <c r="H44" s="716"/>
      <c r="I44" s="212"/>
      <c r="J44" s="531"/>
      <c r="K44" s="708"/>
    </row>
    <row r="45" spans="1:11" ht="15" customHeight="1">
      <c r="A45" s="102" t="s">
        <v>649</v>
      </c>
      <c r="B45" s="200">
        <v>13</v>
      </c>
      <c r="C45" s="656" t="s">
        <v>539</v>
      </c>
      <c r="D45" s="715"/>
      <c r="E45" s="715"/>
      <c r="F45" s="715"/>
      <c r="G45" s="715"/>
      <c r="H45" s="716"/>
      <c r="I45" s="529">
        <v>452.2</v>
      </c>
      <c r="J45" s="529">
        <v>598.6</v>
      </c>
      <c r="K45" s="707" t="s">
        <v>539</v>
      </c>
    </row>
    <row r="46" spans="1:11" ht="51.75" customHeight="1">
      <c r="A46" s="36"/>
      <c r="B46" s="200"/>
      <c r="C46" s="717"/>
      <c r="D46" s="715"/>
      <c r="E46" s="715"/>
      <c r="F46" s="715"/>
      <c r="G46" s="715"/>
      <c r="H46" s="716"/>
      <c r="I46" s="212"/>
      <c r="J46" s="531"/>
      <c r="K46" s="708"/>
    </row>
    <row r="47" spans="1:11" ht="15" customHeight="1">
      <c r="A47" s="102" t="s">
        <v>699</v>
      </c>
      <c r="B47" s="200">
        <v>13</v>
      </c>
      <c r="C47" s="656" t="s">
        <v>539</v>
      </c>
      <c r="D47" s="715"/>
      <c r="E47" s="715"/>
      <c r="F47" s="715"/>
      <c r="G47" s="715"/>
      <c r="H47" s="716"/>
      <c r="I47" s="529">
        <v>452.20000000000005</v>
      </c>
      <c r="J47" s="529">
        <v>598.6</v>
      </c>
      <c r="K47" s="707" t="s">
        <v>539</v>
      </c>
    </row>
    <row r="48" spans="1:11" ht="51.75" customHeight="1">
      <c r="A48" s="36"/>
      <c r="B48" s="200"/>
      <c r="C48" s="717"/>
      <c r="D48" s="715"/>
      <c r="E48" s="715"/>
      <c r="F48" s="715"/>
      <c r="G48" s="715"/>
      <c r="H48" s="716"/>
      <c r="I48" s="212"/>
      <c r="J48" s="531"/>
      <c r="K48" s="708"/>
    </row>
    <row r="49" spans="1:11" ht="15" customHeight="1">
      <c r="A49" s="102" t="s">
        <v>705</v>
      </c>
      <c r="B49" s="200">
        <v>13</v>
      </c>
      <c r="C49" s="656" t="s">
        <v>539</v>
      </c>
      <c r="D49" s="715"/>
      <c r="E49" s="715"/>
      <c r="F49" s="715"/>
      <c r="G49" s="715"/>
      <c r="H49" s="716"/>
      <c r="I49" s="529">
        <v>565.9</v>
      </c>
      <c r="J49" s="529">
        <v>598.6</v>
      </c>
      <c r="K49" s="707" t="s">
        <v>539</v>
      </c>
    </row>
    <row r="50" spans="1:11" ht="51.75" customHeight="1">
      <c r="A50" s="36"/>
      <c r="B50" s="200"/>
      <c r="C50" s="717"/>
      <c r="D50" s="715"/>
      <c r="E50" s="715"/>
      <c r="F50" s="715"/>
      <c r="G50" s="715"/>
      <c r="H50" s="716"/>
      <c r="I50" s="212"/>
      <c r="J50" s="531"/>
      <c r="K50" s="708"/>
    </row>
    <row r="51" spans="1:11" ht="15" customHeight="1">
      <c r="A51" s="102" t="s">
        <v>739</v>
      </c>
      <c r="B51" s="200">
        <v>13</v>
      </c>
      <c r="C51" s="656" t="s">
        <v>539</v>
      </c>
      <c r="D51" s="715"/>
      <c r="E51" s="715"/>
      <c r="F51" s="715"/>
      <c r="G51" s="715"/>
      <c r="H51" s="716"/>
      <c r="I51" s="529">
        <f>SUM(I55:I72)</f>
        <v>565.9</v>
      </c>
      <c r="J51" s="529">
        <f>SUM(J55:J70)</f>
        <v>598.6</v>
      </c>
      <c r="K51" s="707" t="s">
        <v>566</v>
      </c>
    </row>
    <row r="52" spans="1:11" ht="51.75" customHeight="1">
      <c r="A52" s="36"/>
      <c r="B52" s="200"/>
      <c r="C52" s="717"/>
      <c r="D52" s="715"/>
      <c r="E52" s="715"/>
      <c r="F52" s="715"/>
      <c r="G52" s="715"/>
      <c r="H52" s="716"/>
      <c r="I52" s="212"/>
      <c r="J52" s="531"/>
      <c r="K52" s="708"/>
    </row>
    <row r="53" spans="1:11" ht="9.75" customHeight="1">
      <c r="A53" s="48"/>
      <c r="B53" s="209"/>
      <c r="C53" s="56"/>
      <c r="D53" s="76"/>
      <c r="E53" s="76"/>
      <c r="F53" s="53"/>
      <c r="G53" s="53"/>
      <c r="H53" s="39"/>
      <c r="I53" s="203"/>
      <c r="J53" s="203"/>
      <c r="K53" s="532"/>
    </row>
    <row r="54" spans="1:11" ht="15" customHeight="1" hidden="1">
      <c r="A54" s="13" t="s">
        <v>320</v>
      </c>
      <c r="B54" s="200">
        <v>59</v>
      </c>
      <c r="C54" s="15" t="s">
        <v>61</v>
      </c>
      <c r="D54" s="15" t="s">
        <v>133</v>
      </c>
      <c r="E54" s="14" t="s">
        <v>403</v>
      </c>
      <c r="F54" s="522" t="s">
        <v>270</v>
      </c>
      <c r="G54" s="522" t="s">
        <v>270</v>
      </c>
      <c r="H54" s="522" t="s">
        <v>270</v>
      </c>
      <c r="I54" s="522" t="s">
        <v>270</v>
      </c>
      <c r="J54" s="522" t="s">
        <v>270</v>
      </c>
      <c r="K54" s="166" t="s">
        <v>134</v>
      </c>
    </row>
    <row r="55" spans="1:11" s="56" customFormat="1" ht="15.75" customHeight="1">
      <c r="A55" s="125" t="s">
        <v>519</v>
      </c>
      <c r="B55" s="200">
        <v>86</v>
      </c>
      <c r="C55" s="15" t="s">
        <v>61</v>
      </c>
      <c r="D55" s="15" t="s">
        <v>324</v>
      </c>
      <c r="E55" s="533" t="s">
        <v>405</v>
      </c>
      <c r="F55" s="565">
        <v>12</v>
      </c>
      <c r="G55" s="565">
        <v>82</v>
      </c>
      <c r="H55" s="565">
        <v>4</v>
      </c>
      <c r="I55" s="191">
        <v>19.9</v>
      </c>
      <c r="J55" s="604">
        <v>22</v>
      </c>
      <c r="K55" s="534" t="s">
        <v>473</v>
      </c>
    </row>
    <row r="56" spans="1:11" s="56" customFormat="1" ht="15.75" customHeight="1">
      <c r="A56" s="125" t="s">
        <v>520</v>
      </c>
      <c r="B56" s="200">
        <v>58</v>
      </c>
      <c r="C56" s="15" t="s">
        <v>140</v>
      </c>
      <c r="D56" s="15" t="s">
        <v>145</v>
      </c>
      <c r="E56" s="533" t="s">
        <v>719</v>
      </c>
      <c r="F56" s="565">
        <v>19</v>
      </c>
      <c r="G56" s="565">
        <v>145</v>
      </c>
      <c r="H56" s="565">
        <v>4</v>
      </c>
      <c r="I56" s="191">
        <v>23.8</v>
      </c>
      <c r="J56" s="604">
        <v>23.8</v>
      </c>
      <c r="K56" s="534" t="s">
        <v>473</v>
      </c>
    </row>
    <row r="57" spans="1:11" s="56" customFormat="1" ht="15.75" customHeight="1">
      <c r="A57" s="125" t="s">
        <v>521</v>
      </c>
      <c r="B57" s="200">
        <v>63</v>
      </c>
      <c r="C57" s="15" t="s">
        <v>140</v>
      </c>
      <c r="D57" s="15" t="s">
        <v>145</v>
      </c>
      <c r="E57" s="533" t="s">
        <v>404</v>
      </c>
      <c r="F57" s="565">
        <v>3.5</v>
      </c>
      <c r="G57" s="565">
        <v>46</v>
      </c>
      <c r="H57" s="565">
        <v>13</v>
      </c>
      <c r="I57" s="191">
        <v>40.8</v>
      </c>
      <c r="J57" s="604">
        <v>45.2</v>
      </c>
      <c r="K57" s="534" t="s">
        <v>473</v>
      </c>
    </row>
    <row r="58" spans="1:11" s="150" customFormat="1" ht="15.75" customHeight="1">
      <c r="A58" s="511" t="s">
        <v>522</v>
      </c>
      <c r="B58" s="201">
        <v>66</v>
      </c>
      <c r="C58" s="535" t="s">
        <v>140</v>
      </c>
      <c r="D58" s="535" t="s">
        <v>145</v>
      </c>
      <c r="E58" s="536" t="s">
        <v>722</v>
      </c>
      <c r="F58" s="568">
        <v>4.2</v>
      </c>
      <c r="G58" s="568">
        <v>300</v>
      </c>
      <c r="H58" s="568">
        <v>14.2</v>
      </c>
      <c r="I58" s="574">
        <v>49.4</v>
      </c>
      <c r="J58" s="603">
        <v>57</v>
      </c>
      <c r="K58" s="461" t="s">
        <v>473</v>
      </c>
    </row>
    <row r="59" spans="1:11" s="22" customFormat="1" ht="57" customHeight="1">
      <c r="A59" s="685" t="s">
        <v>689</v>
      </c>
      <c r="B59" s="720"/>
      <c r="C59" s="720"/>
      <c r="D59" s="720"/>
      <c r="E59" s="720"/>
      <c r="F59" s="720"/>
      <c r="G59" s="720"/>
      <c r="H59" s="720"/>
      <c r="I59" s="720"/>
      <c r="J59" s="720"/>
      <c r="K59" s="720"/>
    </row>
    <row r="60" spans="1:11" s="31" customFormat="1" ht="33.75" customHeight="1">
      <c r="A60" s="73" t="s">
        <v>572</v>
      </c>
      <c r="B60" s="26" t="s">
        <v>74</v>
      </c>
      <c r="C60" s="27" t="s">
        <v>28</v>
      </c>
      <c r="D60" s="158" t="s">
        <v>29</v>
      </c>
      <c r="E60" s="159" t="s">
        <v>199</v>
      </c>
      <c r="F60" s="160" t="s">
        <v>200</v>
      </c>
      <c r="G60" s="160" t="s">
        <v>201</v>
      </c>
      <c r="H60" s="160" t="s">
        <v>1</v>
      </c>
      <c r="I60" s="548" t="s">
        <v>742</v>
      </c>
      <c r="J60" s="160" t="s">
        <v>368</v>
      </c>
      <c r="K60" s="161" t="s">
        <v>31</v>
      </c>
    </row>
    <row r="61" spans="1:11" s="31" customFormat="1" ht="22.5">
      <c r="A61" s="32" t="s">
        <v>32</v>
      </c>
      <c r="B61" s="33" t="s">
        <v>27</v>
      </c>
      <c r="C61" s="32" t="s">
        <v>33</v>
      </c>
      <c r="D61" s="34"/>
      <c r="E61" s="34"/>
      <c r="F61" s="35" t="s">
        <v>34</v>
      </c>
      <c r="G61" s="35" t="s">
        <v>34</v>
      </c>
      <c r="H61" s="35" t="s">
        <v>6</v>
      </c>
      <c r="I61" s="187" t="s">
        <v>591</v>
      </c>
      <c r="J61" s="187" t="s">
        <v>591</v>
      </c>
      <c r="K61" s="117"/>
    </row>
    <row r="62" spans="1:11" s="31" customFormat="1" ht="15.75" customHeight="1">
      <c r="A62" s="125" t="s">
        <v>523</v>
      </c>
      <c r="B62" s="200">
        <v>48</v>
      </c>
      <c r="C62" s="15" t="s">
        <v>141</v>
      </c>
      <c r="D62" s="15" t="s">
        <v>144</v>
      </c>
      <c r="E62" s="533" t="s">
        <v>325</v>
      </c>
      <c r="F62" s="605">
        <v>5.7</v>
      </c>
      <c r="G62" s="605">
        <v>100</v>
      </c>
      <c r="H62" s="605">
        <v>6.7</v>
      </c>
      <c r="I62" s="606">
        <v>30.7</v>
      </c>
      <c r="J62" s="567">
        <v>36</v>
      </c>
      <c r="K62" s="537" t="s">
        <v>473</v>
      </c>
    </row>
    <row r="63" spans="1:11" s="31" customFormat="1" ht="15.75" customHeight="1">
      <c r="A63" s="125" t="s">
        <v>524</v>
      </c>
      <c r="B63" s="200">
        <v>70</v>
      </c>
      <c r="C63" s="15" t="s">
        <v>141</v>
      </c>
      <c r="D63" s="15" t="s">
        <v>145</v>
      </c>
      <c r="E63" s="533" t="s">
        <v>725</v>
      </c>
      <c r="F63" s="565">
        <v>12</v>
      </c>
      <c r="G63" s="565">
        <v>500</v>
      </c>
      <c r="H63" s="565">
        <v>17.7</v>
      </c>
      <c r="I63" s="607">
        <v>65</v>
      </c>
      <c r="J63" s="604">
        <v>67.8</v>
      </c>
      <c r="K63" s="534" t="s">
        <v>473</v>
      </c>
    </row>
    <row r="64" spans="1:11" s="31" customFormat="1" ht="15.75" customHeight="1">
      <c r="A64" s="125" t="s">
        <v>525</v>
      </c>
      <c r="B64" s="200">
        <v>56</v>
      </c>
      <c r="C64" s="15" t="s">
        <v>142</v>
      </c>
      <c r="D64" s="15" t="s">
        <v>144</v>
      </c>
      <c r="E64" s="533" t="s">
        <v>390</v>
      </c>
      <c r="F64" s="565">
        <v>11.3</v>
      </c>
      <c r="G64" s="565">
        <v>600</v>
      </c>
      <c r="H64" s="565">
        <v>38.7</v>
      </c>
      <c r="I64" s="607">
        <v>169.6</v>
      </c>
      <c r="J64" s="604">
        <v>168.9</v>
      </c>
      <c r="K64" s="534" t="s">
        <v>473</v>
      </c>
    </row>
    <row r="65" spans="1:11" s="31" customFormat="1" ht="15.75" customHeight="1">
      <c r="A65" s="125" t="s">
        <v>526</v>
      </c>
      <c r="B65" s="200">
        <v>71</v>
      </c>
      <c r="C65" s="15" t="s">
        <v>143</v>
      </c>
      <c r="D65" s="15" t="s">
        <v>144</v>
      </c>
      <c r="E65" s="533" t="s">
        <v>720</v>
      </c>
      <c r="F65" s="565">
        <v>9.7</v>
      </c>
      <c r="G65" s="565">
        <v>529</v>
      </c>
      <c r="H65" s="565">
        <v>8.9</v>
      </c>
      <c r="I65" s="607">
        <v>33</v>
      </c>
      <c r="J65" s="604">
        <v>30.9</v>
      </c>
      <c r="K65" s="534" t="s">
        <v>473</v>
      </c>
    </row>
    <row r="66" spans="1:11" s="31" customFormat="1" ht="15.75" customHeight="1">
      <c r="A66" s="125" t="s">
        <v>527</v>
      </c>
      <c r="B66" s="200">
        <v>57</v>
      </c>
      <c r="C66" s="15" t="s">
        <v>61</v>
      </c>
      <c r="D66" s="15" t="s">
        <v>144</v>
      </c>
      <c r="E66" s="533" t="s">
        <v>721</v>
      </c>
      <c r="F66" s="565">
        <v>5</v>
      </c>
      <c r="G66" s="565">
        <v>210</v>
      </c>
      <c r="H66" s="565">
        <v>5.2</v>
      </c>
      <c r="I66" s="607">
        <v>31.9</v>
      </c>
      <c r="J66" s="604">
        <v>37</v>
      </c>
      <c r="K66" s="534" t="s">
        <v>473</v>
      </c>
    </row>
    <row r="67" spans="1:11" s="31" customFormat="1" ht="15.75" customHeight="1">
      <c r="A67" s="125" t="s">
        <v>528</v>
      </c>
      <c r="B67" s="200">
        <v>59</v>
      </c>
      <c r="C67" s="15" t="s">
        <v>61</v>
      </c>
      <c r="D67" s="15" t="s">
        <v>131</v>
      </c>
      <c r="E67" s="533" t="s">
        <v>64</v>
      </c>
      <c r="F67" s="565">
        <v>2.31</v>
      </c>
      <c r="G67" s="565">
        <v>215</v>
      </c>
      <c r="H67" s="565">
        <v>17</v>
      </c>
      <c r="I67" s="607">
        <v>43.8</v>
      </c>
      <c r="J67" s="604">
        <v>48.6</v>
      </c>
      <c r="K67" s="534" t="s">
        <v>473</v>
      </c>
    </row>
    <row r="68" spans="1:11" s="31" customFormat="1" ht="31.5" customHeight="1">
      <c r="A68" s="125" t="s">
        <v>529</v>
      </c>
      <c r="B68" s="188">
        <v>59</v>
      </c>
      <c r="C68" s="70" t="s">
        <v>61</v>
      </c>
      <c r="D68" s="70" t="s">
        <v>131</v>
      </c>
      <c r="E68" s="533" t="s">
        <v>723</v>
      </c>
      <c r="F68" s="565">
        <v>5</v>
      </c>
      <c r="G68" s="565">
        <v>72</v>
      </c>
      <c r="H68" s="565">
        <v>2.3</v>
      </c>
      <c r="I68" s="607">
        <v>7</v>
      </c>
      <c r="J68" s="604">
        <v>8.5</v>
      </c>
      <c r="K68" s="403" t="s">
        <v>473</v>
      </c>
    </row>
    <row r="69" spans="1:11" s="31" customFormat="1" ht="15.75" customHeight="1">
      <c r="A69" s="125" t="s">
        <v>530</v>
      </c>
      <c r="B69" s="200">
        <v>59</v>
      </c>
      <c r="C69" s="15" t="s">
        <v>61</v>
      </c>
      <c r="D69" s="15" t="s">
        <v>131</v>
      </c>
      <c r="E69" s="14" t="s">
        <v>724</v>
      </c>
      <c r="F69" s="565">
        <v>10</v>
      </c>
      <c r="G69" s="565">
        <v>70</v>
      </c>
      <c r="H69" s="565">
        <v>2.6</v>
      </c>
      <c r="I69" s="607">
        <v>8.8</v>
      </c>
      <c r="J69" s="604">
        <v>9</v>
      </c>
      <c r="K69" s="534" t="s">
        <v>473</v>
      </c>
    </row>
    <row r="70" spans="1:11" s="31" customFormat="1" ht="15.75" customHeight="1">
      <c r="A70" s="538" t="s">
        <v>531</v>
      </c>
      <c r="B70" s="201">
        <v>98</v>
      </c>
      <c r="C70" s="535" t="s">
        <v>61</v>
      </c>
      <c r="D70" s="535" t="s">
        <v>641</v>
      </c>
      <c r="E70" s="536" t="s">
        <v>726</v>
      </c>
      <c r="F70" s="568">
        <v>7</v>
      </c>
      <c r="G70" s="568">
        <v>200</v>
      </c>
      <c r="H70" s="568">
        <v>10.2</v>
      </c>
      <c r="I70" s="608">
        <v>42.2</v>
      </c>
      <c r="J70" s="575">
        <v>43.9</v>
      </c>
      <c r="K70" s="461" t="s">
        <v>473</v>
      </c>
    </row>
    <row r="71" ht="16.5" hidden="1">
      <c r="A71" s="56" t="s">
        <v>425</v>
      </c>
    </row>
    <row r="72" ht="16.5" hidden="1">
      <c r="A72" s="56" t="s">
        <v>407</v>
      </c>
    </row>
    <row r="73" ht="16.5">
      <c r="A73" s="48"/>
    </row>
    <row r="74" spans="1:8" ht="16.5">
      <c r="A74" s="48"/>
      <c r="H74" s="58"/>
    </row>
    <row r="75" ht="16.5">
      <c r="A75" s="48"/>
    </row>
  </sheetData>
  <sheetProtection/>
  <mergeCells count="39">
    <mergeCell ref="A59:K59"/>
    <mergeCell ref="C33:H34"/>
    <mergeCell ref="K33:K34"/>
    <mergeCell ref="C51:H52"/>
    <mergeCell ref="K51:K52"/>
    <mergeCell ref="C45:H46"/>
    <mergeCell ref="K45:K46"/>
    <mergeCell ref="C49:H50"/>
    <mergeCell ref="K49:K50"/>
    <mergeCell ref="C37:H38"/>
    <mergeCell ref="C27:H28"/>
    <mergeCell ref="K27:K28"/>
    <mergeCell ref="K47:K48"/>
    <mergeCell ref="C43:H44"/>
    <mergeCell ref="K43:K44"/>
    <mergeCell ref="C29:H30"/>
    <mergeCell ref="K29:K30"/>
    <mergeCell ref="K39:K40"/>
    <mergeCell ref="C35:H36"/>
    <mergeCell ref="K31:K32"/>
    <mergeCell ref="K23:K24"/>
    <mergeCell ref="C25:H26"/>
    <mergeCell ref="C15:H16"/>
    <mergeCell ref="K15:K16"/>
    <mergeCell ref="C17:H18"/>
    <mergeCell ref="K17:K18"/>
    <mergeCell ref="C19:H20"/>
    <mergeCell ref="K19:K20"/>
    <mergeCell ref="K25:K26"/>
    <mergeCell ref="K37:K38"/>
    <mergeCell ref="C47:H48"/>
    <mergeCell ref="C21:H22"/>
    <mergeCell ref="K21:K22"/>
    <mergeCell ref="C41:H42"/>
    <mergeCell ref="K35:K36"/>
    <mergeCell ref="C31:H32"/>
    <mergeCell ref="K41:K42"/>
    <mergeCell ref="C39:H40"/>
    <mergeCell ref="C23:H24"/>
  </mergeCells>
  <printOptions/>
  <pageMargins left="0.8661417322834646" right="0.5905511811023623" top="0.5511811023622047" bottom="0.7874015748031497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125" style="56" customWidth="1"/>
    <col min="2" max="2" width="6.125" style="56" customWidth="1"/>
    <col min="3" max="3" width="8.00390625" style="31" customWidth="1"/>
    <col min="4" max="4" width="7.00390625" style="31" customWidth="1"/>
    <col min="5" max="5" width="13.625" style="31" customWidth="1"/>
    <col min="6" max="6" width="9.625" style="57" customWidth="1"/>
    <col min="7" max="7" width="10.625" style="57" customWidth="1"/>
    <col min="8" max="8" width="10.25390625" style="57" customWidth="1"/>
    <col min="9" max="9" width="11.25390625" style="57" customWidth="1"/>
    <col min="10" max="10" width="10.375" style="57" customWidth="1"/>
    <col min="11" max="11" width="21.00390625" style="31" customWidth="1"/>
    <col min="12" max="16384" width="9.00390625" style="31" customWidth="1"/>
  </cols>
  <sheetData>
    <row r="1" spans="1:11" s="22" customFormat="1" ht="33.75" customHeight="1">
      <c r="A1" s="208" t="s">
        <v>690</v>
      </c>
      <c r="B1" s="19"/>
      <c r="C1" s="20"/>
      <c r="D1" s="20"/>
      <c r="E1" s="20"/>
      <c r="F1" s="21"/>
      <c r="G1" s="21"/>
      <c r="H1" s="21"/>
      <c r="I1" s="21"/>
      <c r="J1" s="21"/>
      <c r="K1" s="20"/>
    </row>
    <row r="2" spans="1:11" s="22" customFormat="1" ht="5.25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</row>
    <row r="3" spans="1:11" ht="33.75" customHeight="1">
      <c r="A3" s="73" t="s">
        <v>572</v>
      </c>
      <c r="B3" s="26" t="s">
        <v>74</v>
      </c>
      <c r="C3" s="27" t="s">
        <v>28</v>
      </c>
      <c r="D3" s="158" t="s">
        <v>29</v>
      </c>
      <c r="E3" s="159" t="s">
        <v>199</v>
      </c>
      <c r="F3" s="160" t="s">
        <v>200</v>
      </c>
      <c r="G3" s="160" t="s">
        <v>201</v>
      </c>
      <c r="H3" s="160" t="s">
        <v>1</v>
      </c>
      <c r="I3" s="548" t="s">
        <v>744</v>
      </c>
      <c r="J3" s="160" t="s">
        <v>368</v>
      </c>
      <c r="K3" s="161" t="s">
        <v>31</v>
      </c>
    </row>
    <row r="4" spans="1:11" ht="22.5">
      <c r="A4" s="32" t="s">
        <v>571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3.5" customHeight="1" hidden="1">
      <c r="A5" s="36" t="s">
        <v>76</v>
      </c>
      <c r="B5" s="141"/>
      <c r="C5" s="142"/>
      <c r="D5" s="142"/>
      <c r="E5" s="142"/>
      <c r="F5" s="143"/>
      <c r="G5" s="143"/>
      <c r="H5" s="143"/>
      <c r="I5" s="143"/>
      <c r="J5" s="143"/>
      <c r="K5" s="140"/>
    </row>
    <row r="6" spans="1:11" ht="13.5" customHeight="1" hidden="1">
      <c r="A6" s="36" t="s">
        <v>78</v>
      </c>
      <c r="B6" s="15"/>
      <c r="C6" s="144"/>
      <c r="D6" s="144"/>
      <c r="E6" s="144"/>
      <c r="F6" s="145"/>
      <c r="G6" s="145"/>
      <c r="H6" s="145"/>
      <c r="I6" s="145"/>
      <c r="J6" s="145"/>
      <c r="K6" s="18"/>
    </row>
    <row r="7" spans="1:11" ht="13.5" customHeight="1" hidden="1">
      <c r="A7" s="36" t="s">
        <v>7</v>
      </c>
      <c r="B7" s="15"/>
      <c r="C7" s="144"/>
      <c r="D7" s="144"/>
      <c r="E7" s="144"/>
      <c r="F7" s="145"/>
      <c r="G7" s="145"/>
      <c r="H7" s="145"/>
      <c r="I7" s="145"/>
      <c r="J7" s="145"/>
      <c r="K7" s="18"/>
    </row>
    <row r="8" spans="1:11" ht="13.5" customHeight="1" hidden="1">
      <c r="A8" s="36" t="s">
        <v>8</v>
      </c>
      <c r="B8" s="15"/>
      <c r="C8" s="144"/>
      <c r="D8" s="144"/>
      <c r="E8" s="144"/>
      <c r="F8" s="145"/>
      <c r="G8" s="145"/>
      <c r="H8" s="145"/>
      <c r="I8" s="145"/>
      <c r="J8" s="145"/>
      <c r="K8" s="18"/>
    </row>
    <row r="9" spans="1:11" ht="15" customHeight="1" hidden="1">
      <c r="A9" s="36" t="s">
        <v>9</v>
      </c>
      <c r="B9" s="15"/>
      <c r="C9" s="144"/>
      <c r="D9" s="144"/>
      <c r="E9" s="144"/>
      <c r="F9" s="146"/>
      <c r="G9" s="146"/>
      <c r="H9" s="145"/>
      <c r="I9" s="145"/>
      <c r="J9" s="145"/>
      <c r="K9" s="38"/>
    </row>
    <row r="10" spans="1:11" ht="15" customHeight="1" hidden="1">
      <c r="A10" s="36" t="s">
        <v>10</v>
      </c>
      <c r="B10" s="15"/>
      <c r="C10" s="144"/>
      <c r="D10" s="144"/>
      <c r="E10" s="144"/>
      <c r="F10" s="146"/>
      <c r="G10" s="146"/>
      <c r="H10" s="145"/>
      <c r="I10" s="145"/>
      <c r="J10" s="145"/>
      <c r="K10" s="38"/>
    </row>
    <row r="11" spans="1:11" ht="15" customHeight="1" hidden="1">
      <c r="A11" s="36" t="s">
        <v>11</v>
      </c>
      <c r="B11" s="15"/>
      <c r="C11" s="144"/>
      <c r="D11" s="144"/>
      <c r="E11" s="144"/>
      <c r="F11" s="146"/>
      <c r="G11" s="146"/>
      <c r="H11" s="145"/>
      <c r="I11" s="145"/>
      <c r="J11" s="145"/>
      <c r="K11" s="38"/>
    </row>
    <row r="12" spans="1:11" ht="15" customHeight="1" hidden="1">
      <c r="A12" s="36" t="s">
        <v>71</v>
      </c>
      <c r="B12" s="15"/>
      <c r="C12" s="144"/>
      <c r="D12" s="144"/>
      <c r="E12" s="144"/>
      <c r="F12" s="146"/>
      <c r="G12" s="146"/>
      <c r="H12" s="145"/>
      <c r="I12" s="145"/>
      <c r="J12" s="145"/>
      <c r="K12" s="38"/>
    </row>
    <row r="13" spans="1:11" ht="15" customHeight="1" hidden="1">
      <c r="A13" s="36" t="s">
        <v>72</v>
      </c>
      <c r="B13" s="15"/>
      <c r="C13" s="144"/>
      <c r="D13" s="144"/>
      <c r="E13" s="144"/>
      <c r="F13" s="146"/>
      <c r="G13" s="146"/>
      <c r="H13" s="145"/>
      <c r="I13" s="145"/>
      <c r="J13" s="145"/>
      <c r="K13" s="38"/>
    </row>
    <row r="14" spans="1:11" ht="15" customHeight="1" hidden="1">
      <c r="A14" s="36" t="s">
        <v>103</v>
      </c>
      <c r="B14" s="15"/>
      <c r="C14" s="144"/>
      <c r="D14" s="144"/>
      <c r="E14" s="144"/>
      <c r="F14" s="146"/>
      <c r="G14" s="146"/>
      <c r="H14" s="145"/>
      <c r="I14" s="145"/>
      <c r="J14" s="145"/>
      <c r="K14" s="38"/>
    </row>
    <row r="15" spans="1:11" ht="15" customHeight="1" hidden="1">
      <c r="A15" s="36" t="s">
        <v>341</v>
      </c>
      <c r="B15" s="15">
        <v>7</v>
      </c>
      <c r="C15" s="636" t="s">
        <v>253</v>
      </c>
      <c r="D15" s="718"/>
      <c r="E15" s="718"/>
      <c r="F15" s="718"/>
      <c r="G15" s="718"/>
      <c r="H15" s="719"/>
      <c r="I15" s="147" t="s">
        <v>269</v>
      </c>
      <c r="J15" s="47">
        <v>52.7</v>
      </c>
      <c r="K15" s="636" t="s">
        <v>253</v>
      </c>
    </row>
    <row r="16" spans="1:11" ht="34.5" customHeight="1" hidden="1">
      <c r="A16" s="36"/>
      <c r="B16" s="15"/>
      <c r="C16" s="650"/>
      <c r="D16" s="718"/>
      <c r="E16" s="718"/>
      <c r="F16" s="718"/>
      <c r="G16" s="718"/>
      <c r="H16" s="719"/>
      <c r="I16" s="39"/>
      <c r="J16" s="47"/>
      <c r="K16" s="636"/>
    </row>
    <row r="17" spans="1:11" ht="15" customHeight="1" hidden="1">
      <c r="A17" s="36" t="s">
        <v>342</v>
      </c>
      <c r="B17" s="15">
        <v>7</v>
      </c>
      <c r="C17" s="636" t="s">
        <v>253</v>
      </c>
      <c r="D17" s="718"/>
      <c r="E17" s="718"/>
      <c r="F17" s="718"/>
      <c r="G17" s="718"/>
      <c r="H17" s="719"/>
      <c r="I17" s="47">
        <v>36.07</v>
      </c>
      <c r="J17" s="47">
        <v>58.7</v>
      </c>
      <c r="K17" s="636" t="s">
        <v>253</v>
      </c>
    </row>
    <row r="18" spans="1:11" ht="34.5" customHeight="1" hidden="1">
      <c r="A18" s="36"/>
      <c r="B18" s="15"/>
      <c r="C18" s="650"/>
      <c r="D18" s="718"/>
      <c r="E18" s="718"/>
      <c r="F18" s="718"/>
      <c r="G18" s="718"/>
      <c r="H18" s="719"/>
      <c r="I18" s="39"/>
      <c r="J18" s="39"/>
      <c r="K18" s="636"/>
    </row>
    <row r="19" spans="1:11" ht="15" customHeight="1" hidden="1">
      <c r="A19" s="36" t="s">
        <v>343</v>
      </c>
      <c r="B19" s="15">
        <v>7</v>
      </c>
      <c r="C19" s="636" t="s">
        <v>253</v>
      </c>
      <c r="D19" s="718"/>
      <c r="E19" s="718"/>
      <c r="F19" s="718"/>
      <c r="G19" s="718"/>
      <c r="H19" s="719"/>
      <c r="I19" s="47">
        <v>36.07</v>
      </c>
      <c r="J19" s="47">
        <v>58.7</v>
      </c>
      <c r="K19" s="636" t="s">
        <v>253</v>
      </c>
    </row>
    <row r="20" spans="1:11" ht="34.5" customHeight="1" hidden="1">
      <c r="A20" s="36"/>
      <c r="B20" s="15"/>
      <c r="C20" s="650"/>
      <c r="D20" s="718"/>
      <c r="E20" s="718"/>
      <c r="F20" s="718"/>
      <c r="G20" s="718"/>
      <c r="H20" s="719"/>
      <c r="I20" s="39"/>
      <c r="J20" s="39"/>
      <c r="K20" s="636"/>
    </row>
    <row r="21" spans="1:11" ht="15" customHeight="1" hidden="1">
      <c r="A21" s="36" t="s">
        <v>344</v>
      </c>
      <c r="B21" s="15">
        <v>7</v>
      </c>
      <c r="C21" s="636" t="s">
        <v>253</v>
      </c>
      <c r="D21" s="718"/>
      <c r="E21" s="718"/>
      <c r="F21" s="718"/>
      <c r="G21" s="718"/>
      <c r="H21" s="719"/>
      <c r="I21" s="47">
        <v>36.07</v>
      </c>
      <c r="J21" s="47">
        <v>58.7</v>
      </c>
      <c r="K21" s="636" t="s">
        <v>253</v>
      </c>
    </row>
    <row r="22" spans="1:11" ht="34.5" customHeight="1" hidden="1">
      <c r="A22" s="36"/>
      <c r="B22" s="15"/>
      <c r="C22" s="650"/>
      <c r="D22" s="718"/>
      <c r="E22" s="718"/>
      <c r="F22" s="718"/>
      <c r="G22" s="718"/>
      <c r="H22" s="719"/>
      <c r="I22" s="39"/>
      <c r="J22" s="39"/>
      <c r="K22" s="636"/>
    </row>
    <row r="23" spans="1:11" ht="15" customHeight="1" hidden="1">
      <c r="A23" s="36" t="s">
        <v>345</v>
      </c>
      <c r="B23" s="15">
        <v>7</v>
      </c>
      <c r="C23" s="636" t="s">
        <v>439</v>
      </c>
      <c r="D23" s="718"/>
      <c r="E23" s="718"/>
      <c r="F23" s="718"/>
      <c r="G23" s="718"/>
      <c r="H23" s="719"/>
      <c r="I23" s="148">
        <v>36.07</v>
      </c>
      <c r="J23" s="148">
        <v>58.7</v>
      </c>
      <c r="K23" s="636" t="s">
        <v>439</v>
      </c>
    </row>
    <row r="24" spans="1:11" ht="34.5" customHeight="1" hidden="1">
      <c r="A24" s="36"/>
      <c r="B24" s="15"/>
      <c r="C24" s="650"/>
      <c r="D24" s="718"/>
      <c r="E24" s="718"/>
      <c r="F24" s="718"/>
      <c r="G24" s="718"/>
      <c r="H24" s="719"/>
      <c r="I24" s="39"/>
      <c r="J24" s="39"/>
      <c r="K24" s="636"/>
    </row>
    <row r="25" spans="1:11" ht="15" customHeight="1" hidden="1">
      <c r="A25" s="36" t="s">
        <v>383</v>
      </c>
      <c r="B25" s="15">
        <v>7</v>
      </c>
      <c r="C25" s="636" t="s">
        <v>439</v>
      </c>
      <c r="D25" s="718"/>
      <c r="E25" s="718"/>
      <c r="F25" s="718"/>
      <c r="G25" s="718"/>
      <c r="H25" s="719"/>
      <c r="I25" s="149">
        <v>56</v>
      </c>
      <c r="J25" s="149">
        <v>71</v>
      </c>
      <c r="K25" s="636" t="s">
        <v>439</v>
      </c>
    </row>
    <row r="26" spans="1:11" ht="34.5" customHeight="1" hidden="1">
      <c r="A26" s="36"/>
      <c r="B26" s="15"/>
      <c r="C26" s="650"/>
      <c r="D26" s="718"/>
      <c r="E26" s="718"/>
      <c r="F26" s="718"/>
      <c r="G26" s="718"/>
      <c r="H26" s="719"/>
      <c r="I26" s="149"/>
      <c r="J26" s="149"/>
      <c r="K26" s="636"/>
    </row>
    <row r="27" spans="1:11" ht="15" customHeight="1" hidden="1">
      <c r="A27" s="36" t="s">
        <v>441</v>
      </c>
      <c r="B27" s="15">
        <v>8</v>
      </c>
      <c r="C27" s="636" t="s">
        <v>544</v>
      </c>
      <c r="D27" s="718"/>
      <c r="E27" s="718"/>
      <c r="F27" s="718"/>
      <c r="G27" s="718"/>
      <c r="H27" s="719"/>
      <c r="I27" s="149">
        <v>101</v>
      </c>
      <c r="J27" s="149">
        <v>113</v>
      </c>
      <c r="K27" s="636" t="s">
        <v>544</v>
      </c>
    </row>
    <row r="28" spans="1:11" ht="50.25" customHeight="1" hidden="1">
      <c r="A28" s="36"/>
      <c r="B28" s="15"/>
      <c r="C28" s="650"/>
      <c r="D28" s="718"/>
      <c r="E28" s="718"/>
      <c r="F28" s="718"/>
      <c r="G28" s="718"/>
      <c r="H28" s="719"/>
      <c r="I28" s="149"/>
      <c r="J28" s="149"/>
      <c r="K28" s="636"/>
    </row>
    <row r="29" spans="1:11" ht="15" customHeight="1" hidden="1">
      <c r="A29" s="36" t="s">
        <v>450</v>
      </c>
      <c r="B29" s="15">
        <v>8</v>
      </c>
      <c r="C29" s="636" t="s">
        <v>544</v>
      </c>
      <c r="D29" s="718"/>
      <c r="E29" s="718"/>
      <c r="F29" s="718"/>
      <c r="G29" s="718"/>
      <c r="H29" s="719"/>
      <c r="I29" s="149">
        <v>101.1</v>
      </c>
      <c r="J29" s="149">
        <v>113</v>
      </c>
      <c r="K29" s="707" t="s">
        <v>567</v>
      </c>
    </row>
    <row r="30" spans="1:11" ht="42" customHeight="1" hidden="1">
      <c r="A30" s="36"/>
      <c r="B30" s="15"/>
      <c r="C30" s="650"/>
      <c r="D30" s="718"/>
      <c r="E30" s="718"/>
      <c r="F30" s="718"/>
      <c r="G30" s="718"/>
      <c r="H30" s="719"/>
      <c r="I30" s="39"/>
      <c r="J30" s="39"/>
      <c r="K30" s="707"/>
    </row>
    <row r="31" spans="1:11" ht="15" customHeight="1" hidden="1">
      <c r="A31" s="102" t="s">
        <v>593</v>
      </c>
      <c r="B31" s="200">
        <v>8</v>
      </c>
      <c r="C31" s="636" t="s">
        <v>588</v>
      </c>
      <c r="D31" s="718"/>
      <c r="E31" s="718"/>
      <c r="F31" s="718"/>
      <c r="G31" s="718"/>
      <c r="H31" s="719"/>
      <c r="I31" s="202">
        <v>104.2</v>
      </c>
      <c r="J31" s="202">
        <v>113</v>
      </c>
      <c r="K31" s="707" t="s">
        <v>588</v>
      </c>
    </row>
    <row r="32" spans="1:11" ht="42" customHeight="1" hidden="1">
      <c r="A32" s="36"/>
      <c r="B32" s="200"/>
      <c r="C32" s="650"/>
      <c r="D32" s="718"/>
      <c r="E32" s="718"/>
      <c r="F32" s="718"/>
      <c r="G32" s="718"/>
      <c r="H32" s="719"/>
      <c r="I32" s="203"/>
      <c r="J32" s="203"/>
      <c r="K32" s="707"/>
    </row>
    <row r="33" spans="1:11" ht="15" customHeight="1" hidden="1">
      <c r="A33" s="102" t="s">
        <v>615</v>
      </c>
      <c r="B33" s="200">
        <v>8</v>
      </c>
      <c r="C33" s="636" t="s">
        <v>588</v>
      </c>
      <c r="D33" s="718"/>
      <c r="E33" s="718"/>
      <c r="F33" s="718"/>
      <c r="G33" s="718"/>
      <c r="H33" s="719"/>
      <c r="I33" s="204">
        <v>104.21</v>
      </c>
      <c r="J33" s="205">
        <v>126.17</v>
      </c>
      <c r="K33" s="707" t="s">
        <v>588</v>
      </c>
    </row>
    <row r="34" spans="1:11" ht="42" customHeight="1" hidden="1">
      <c r="A34" s="36"/>
      <c r="B34" s="200"/>
      <c r="C34" s="650"/>
      <c r="D34" s="718"/>
      <c r="E34" s="718"/>
      <c r="F34" s="718"/>
      <c r="G34" s="718"/>
      <c r="H34" s="719"/>
      <c r="I34" s="197"/>
      <c r="J34" s="198"/>
      <c r="K34" s="707"/>
    </row>
    <row r="35" spans="1:11" ht="15" customHeight="1" hidden="1">
      <c r="A35" s="102" t="s">
        <v>613</v>
      </c>
      <c r="B35" s="200">
        <v>8</v>
      </c>
      <c r="C35" s="636" t="s">
        <v>640</v>
      </c>
      <c r="D35" s="718"/>
      <c r="E35" s="718"/>
      <c r="F35" s="718"/>
      <c r="G35" s="718"/>
      <c r="H35" s="719"/>
      <c r="I35" s="204">
        <v>104.21</v>
      </c>
      <c r="J35" s="205">
        <v>126.17</v>
      </c>
      <c r="K35" s="707" t="s">
        <v>640</v>
      </c>
    </row>
    <row r="36" spans="1:11" ht="42" customHeight="1" hidden="1">
      <c r="A36" s="36"/>
      <c r="B36" s="200"/>
      <c r="C36" s="650"/>
      <c r="D36" s="718"/>
      <c r="E36" s="718"/>
      <c r="F36" s="718"/>
      <c r="G36" s="718"/>
      <c r="H36" s="719"/>
      <c r="I36" s="197"/>
      <c r="J36" s="198"/>
      <c r="K36" s="707"/>
    </row>
    <row r="37" spans="1:11" ht="15" customHeight="1" hidden="1">
      <c r="A37" s="102" t="s">
        <v>596</v>
      </c>
      <c r="B37" s="200">
        <v>8</v>
      </c>
      <c r="C37" s="636" t="s">
        <v>666</v>
      </c>
      <c r="D37" s="718"/>
      <c r="E37" s="718"/>
      <c r="F37" s="718"/>
      <c r="G37" s="718"/>
      <c r="H37" s="719"/>
      <c r="I37" s="204">
        <v>95.6</v>
      </c>
      <c r="J37" s="204">
        <v>116.5</v>
      </c>
      <c r="K37" s="707" t="s">
        <v>666</v>
      </c>
    </row>
    <row r="38" spans="1:11" ht="42" customHeight="1" hidden="1">
      <c r="A38" s="36"/>
      <c r="B38" s="200"/>
      <c r="C38" s="650"/>
      <c r="D38" s="718"/>
      <c r="E38" s="718"/>
      <c r="F38" s="718"/>
      <c r="G38" s="718"/>
      <c r="H38" s="719"/>
      <c r="I38" s="197"/>
      <c r="J38" s="198"/>
      <c r="K38" s="707"/>
    </row>
    <row r="39" spans="1:11" ht="15" customHeight="1" hidden="1">
      <c r="A39" s="102" t="s">
        <v>597</v>
      </c>
      <c r="B39" s="200">
        <v>8</v>
      </c>
      <c r="C39" s="636" t="s">
        <v>666</v>
      </c>
      <c r="D39" s="718"/>
      <c r="E39" s="718"/>
      <c r="F39" s="718"/>
      <c r="G39" s="718"/>
      <c r="H39" s="719"/>
      <c r="I39" s="204">
        <v>95.6</v>
      </c>
      <c r="J39" s="204">
        <v>116.5</v>
      </c>
      <c r="K39" s="707" t="s">
        <v>666</v>
      </c>
    </row>
    <row r="40" spans="1:11" ht="42" customHeight="1" hidden="1">
      <c r="A40" s="36"/>
      <c r="B40" s="200"/>
      <c r="C40" s="650"/>
      <c r="D40" s="718"/>
      <c r="E40" s="718"/>
      <c r="F40" s="718"/>
      <c r="G40" s="718"/>
      <c r="H40" s="719"/>
      <c r="I40" s="197"/>
      <c r="J40" s="198"/>
      <c r="K40" s="707"/>
    </row>
    <row r="41" spans="1:11" ht="15" customHeight="1" hidden="1">
      <c r="A41" s="102" t="s">
        <v>648</v>
      </c>
      <c r="B41" s="200">
        <v>8</v>
      </c>
      <c r="C41" s="636" t="s">
        <v>666</v>
      </c>
      <c r="D41" s="718"/>
      <c r="E41" s="718"/>
      <c r="F41" s="718"/>
      <c r="G41" s="718"/>
      <c r="H41" s="719"/>
      <c r="I41" s="204">
        <v>95.6</v>
      </c>
      <c r="J41" s="205">
        <v>116.5</v>
      </c>
      <c r="K41" s="707" t="s">
        <v>666</v>
      </c>
    </row>
    <row r="42" spans="1:11" ht="42" customHeight="1" hidden="1">
      <c r="A42" s="36"/>
      <c r="B42" s="200"/>
      <c r="C42" s="650"/>
      <c r="D42" s="718"/>
      <c r="E42" s="718"/>
      <c r="F42" s="718"/>
      <c r="G42" s="718"/>
      <c r="H42" s="719"/>
      <c r="I42" s="197"/>
      <c r="J42" s="198"/>
      <c r="K42" s="707"/>
    </row>
    <row r="43" spans="1:11" ht="15" customHeight="1">
      <c r="A43" s="102" t="s">
        <v>637</v>
      </c>
      <c r="B43" s="200">
        <v>8</v>
      </c>
      <c r="C43" s="636" t="s">
        <v>666</v>
      </c>
      <c r="D43" s="718"/>
      <c r="E43" s="718"/>
      <c r="F43" s="718"/>
      <c r="G43" s="718"/>
      <c r="H43" s="719"/>
      <c r="I43" s="204">
        <v>95.7</v>
      </c>
      <c r="J43" s="205">
        <v>116.5</v>
      </c>
      <c r="K43" s="707" t="s">
        <v>666</v>
      </c>
    </row>
    <row r="44" spans="1:11" ht="42.75" customHeight="1">
      <c r="A44" s="36"/>
      <c r="B44" s="200"/>
      <c r="C44" s="650"/>
      <c r="D44" s="718"/>
      <c r="E44" s="718"/>
      <c r="F44" s="718"/>
      <c r="G44" s="718"/>
      <c r="H44" s="719"/>
      <c r="I44" s="197"/>
      <c r="J44" s="198"/>
      <c r="K44" s="707"/>
    </row>
    <row r="45" spans="1:11" ht="15" customHeight="1">
      <c r="A45" s="102" t="s">
        <v>649</v>
      </c>
      <c r="B45" s="200">
        <v>8</v>
      </c>
      <c r="C45" s="636" t="s">
        <v>666</v>
      </c>
      <c r="D45" s="718"/>
      <c r="E45" s="718"/>
      <c r="F45" s="718"/>
      <c r="G45" s="718"/>
      <c r="H45" s="719"/>
      <c r="I45" s="204">
        <v>95.7</v>
      </c>
      <c r="J45" s="205">
        <v>116.5</v>
      </c>
      <c r="K45" s="707" t="s">
        <v>666</v>
      </c>
    </row>
    <row r="46" spans="1:11" ht="42.75" customHeight="1">
      <c r="A46" s="36"/>
      <c r="B46" s="200"/>
      <c r="C46" s="650"/>
      <c r="D46" s="718"/>
      <c r="E46" s="718"/>
      <c r="F46" s="718"/>
      <c r="G46" s="718"/>
      <c r="H46" s="719"/>
      <c r="I46" s="197"/>
      <c r="J46" s="198"/>
      <c r="K46" s="707"/>
    </row>
    <row r="47" spans="1:11" ht="15" customHeight="1">
      <c r="A47" s="102" t="s">
        <v>699</v>
      </c>
      <c r="B47" s="200">
        <v>8</v>
      </c>
      <c r="C47" s="636" t="s">
        <v>666</v>
      </c>
      <c r="D47" s="718"/>
      <c r="E47" s="718"/>
      <c r="F47" s="718"/>
      <c r="G47" s="718"/>
      <c r="H47" s="719"/>
      <c r="I47" s="204">
        <v>64.60000000000001</v>
      </c>
      <c r="J47" s="204">
        <v>116.47</v>
      </c>
      <c r="K47" s="707" t="s">
        <v>666</v>
      </c>
    </row>
    <row r="48" spans="1:11" ht="42.75" customHeight="1">
      <c r="A48" s="36"/>
      <c r="B48" s="200"/>
      <c r="C48" s="650"/>
      <c r="D48" s="718"/>
      <c r="E48" s="718"/>
      <c r="F48" s="718"/>
      <c r="G48" s="718"/>
      <c r="H48" s="719"/>
      <c r="I48" s="197"/>
      <c r="J48" s="198"/>
      <c r="K48" s="707"/>
    </row>
    <row r="49" spans="1:11" ht="15" customHeight="1">
      <c r="A49" s="102" t="s">
        <v>705</v>
      </c>
      <c r="B49" s="200">
        <v>8</v>
      </c>
      <c r="C49" s="636" t="s">
        <v>666</v>
      </c>
      <c r="D49" s="718"/>
      <c r="E49" s="718"/>
      <c r="F49" s="718"/>
      <c r="G49" s="718"/>
      <c r="H49" s="719"/>
      <c r="I49" s="204">
        <v>113.2</v>
      </c>
      <c r="J49" s="204">
        <v>116.5</v>
      </c>
      <c r="K49" s="707" t="s">
        <v>666</v>
      </c>
    </row>
    <row r="50" spans="1:11" ht="42.75" customHeight="1">
      <c r="A50" s="36"/>
      <c r="B50" s="200"/>
      <c r="C50" s="650"/>
      <c r="D50" s="718"/>
      <c r="E50" s="718"/>
      <c r="F50" s="718"/>
      <c r="G50" s="718"/>
      <c r="H50" s="719"/>
      <c r="I50" s="197"/>
      <c r="J50" s="198"/>
      <c r="K50" s="707"/>
    </row>
    <row r="51" spans="1:11" ht="15" customHeight="1">
      <c r="A51" s="102" t="s">
        <v>740</v>
      </c>
      <c r="B51" s="200">
        <v>8</v>
      </c>
      <c r="C51" s="636" t="s">
        <v>666</v>
      </c>
      <c r="D51" s="718"/>
      <c r="E51" s="718"/>
      <c r="F51" s="718"/>
      <c r="G51" s="718"/>
      <c r="H51" s="719"/>
      <c r="I51" s="204">
        <f>SUM(I54:I61)</f>
        <v>113.75</v>
      </c>
      <c r="J51" s="204">
        <f>SUM(J52:J61)</f>
        <v>116.5</v>
      </c>
      <c r="K51" s="707" t="s">
        <v>666</v>
      </c>
    </row>
    <row r="52" spans="1:11" ht="42.75" customHeight="1">
      <c r="A52" s="36"/>
      <c r="B52" s="200"/>
      <c r="C52" s="650"/>
      <c r="D52" s="718"/>
      <c r="E52" s="718"/>
      <c r="F52" s="718"/>
      <c r="G52" s="718"/>
      <c r="H52" s="719"/>
      <c r="I52" s="197"/>
      <c r="J52" s="198"/>
      <c r="K52" s="707"/>
    </row>
    <row r="53" spans="1:11" ht="3.75" customHeight="1">
      <c r="A53" s="36"/>
      <c r="B53" s="200"/>
      <c r="C53" s="154"/>
      <c r="D53" s="155"/>
      <c r="E53" s="155"/>
      <c r="F53" s="155"/>
      <c r="G53" s="155"/>
      <c r="H53" s="156"/>
      <c r="I53" s="197"/>
      <c r="J53" s="198"/>
      <c r="K53" s="165"/>
    </row>
    <row r="54" spans="1:11" ht="15.75" customHeight="1">
      <c r="A54" s="86" t="s">
        <v>548</v>
      </c>
      <c r="B54" s="181">
        <v>73</v>
      </c>
      <c r="C54" s="15" t="s">
        <v>61</v>
      </c>
      <c r="D54" s="296" t="s">
        <v>255</v>
      </c>
      <c r="E54" s="395" t="s">
        <v>385</v>
      </c>
      <c r="F54" s="204">
        <v>18.5</v>
      </c>
      <c r="G54" s="204">
        <v>122.5</v>
      </c>
      <c r="H54" s="204">
        <v>0.92</v>
      </c>
      <c r="I54" s="204">
        <v>6.95</v>
      </c>
      <c r="J54" s="204">
        <v>9</v>
      </c>
      <c r="K54" s="539" t="s">
        <v>473</v>
      </c>
    </row>
    <row r="55" spans="1:11" ht="15.75" customHeight="1">
      <c r="A55" s="86" t="s">
        <v>664</v>
      </c>
      <c r="B55" s="181">
        <v>88</v>
      </c>
      <c r="C55" s="15" t="s">
        <v>61</v>
      </c>
      <c r="D55" s="296" t="s">
        <v>254</v>
      </c>
      <c r="E55" s="395" t="s">
        <v>385</v>
      </c>
      <c r="F55" s="204">
        <v>18.55</v>
      </c>
      <c r="G55" s="204">
        <v>140</v>
      </c>
      <c r="H55" s="204">
        <v>1.89</v>
      </c>
      <c r="I55" s="204">
        <v>15.22</v>
      </c>
      <c r="J55" s="204">
        <v>17</v>
      </c>
      <c r="K55" s="539" t="s">
        <v>473</v>
      </c>
    </row>
    <row r="56" spans="1:11" ht="15.75" customHeight="1">
      <c r="A56" s="86" t="s">
        <v>665</v>
      </c>
      <c r="B56" s="181">
        <v>76</v>
      </c>
      <c r="C56" s="15" t="s">
        <v>61</v>
      </c>
      <c r="D56" s="296" t="s">
        <v>256</v>
      </c>
      <c r="E56" s="395" t="s">
        <v>385</v>
      </c>
      <c r="F56" s="204">
        <v>15</v>
      </c>
      <c r="G56" s="204">
        <v>82</v>
      </c>
      <c r="H56" s="204">
        <v>0.54</v>
      </c>
      <c r="I56" s="204">
        <v>3.35</v>
      </c>
      <c r="J56" s="204">
        <v>3.7</v>
      </c>
      <c r="K56" s="539" t="s">
        <v>473</v>
      </c>
    </row>
    <row r="57" spans="1:11" ht="15.75" customHeight="1">
      <c r="A57" s="86" t="s">
        <v>549</v>
      </c>
      <c r="B57" s="181">
        <v>73</v>
      </c>
      <c r="C57" s="15" t="s">
        <v>61</v>
      </c>
      <c r="D57" s="296" t="s">
        <v>326</v>
      </c>
      <c r="E57" s="395" t="s">
        <v>385</v>
      </c>
      <c r="F57" s="204">
        <v>23.5</v>
      </c>
      <c r="G57" s="204">
        <v>110</v>
      </c>
      <c r="H57" s="204">
        <v>0.6</v>
      </c>
      <c r="I57" s="204">
        <v>3.63</v>
      </c>
      <c r="J57" s="204">
        <v>4.8</v>
      </c>
      <c r="K57" s="539" t="s">
        <v>473</v>
      </c>
    </row>
    <row r="58" spans="1:11" ht="15.75" customHeight="1">
      <c r="A58" s="86" t="s">
        <v>532</v>
      </c>
      <c r="B58" s="181">
        <v>77</v>
      </c>
      <c r="C58" s="15" t="s">
        <v>61</v>
      </c>
      <c r="D58" s="296" t="s">
        <v>256</v>
      </c>
      <c r="E58" s="395" t="s">
        <v>385</v>
      </c>
      <c r="F58" s="204">
        <v>14.3</v>
      </c>
      <c r="G58" s="204">
        <v>60</v>
      </c>
      <c r="H58" s="204">
        <v>0.27</v>
      </c>
      <c r="I58" s="204">
        <v>1.51</v>
      </c>
      <c r="J58" s="204">
        <v>1.6</v>
      </c>
      <c r="K58" s="539" t="s">
        <v>473</v>
      </c>
    </row>
    <row r="59" spans="1:11" ht="15.75" customHeight="1">
      <c r="A59" s="86" t="s">
        <v>550</v>
      </c>
      <c r="B59" s="181">
        <v>73</v>
      </c>
      <c r="C59" s="15" t="s">
        <v>61</v>
      </c>
      <c r="D59" s="296" t="s">
        <v>256</v>
      </c>
      <c r="E59" s="395" t="s">
        <v>385</v>
      </c>
      <c r="F59" s="204">
        <v>23</v>
      </c>
      <c r="G59" s="204">
        <v>106</v>
      </c>
      <c r="H59" s="204">
        <v>0.9</v>
      </c>
      <c r="I59" s="204">
        <v>5.86</v>
      </c>
      <c r="J59" s="204">
        <v>5.7</v>
      </c>
      <c r="K59" s="539" t="s">
        <v>473</v>
      </c>
    </row>
    <row r="60" spans="1:11" ht="15.75" customHeight="1">
      <c r="A60" s="86" t="s">
        <v>533</v>
      </c>
      <c r="B60" s="181">
        <v>68</v>
      </c>
      <c r="C60" s="15" t="s">
        <v>61</v>
      </c>
      <c r="D60" s="296" t="s">
        <v>327</v>
      </c>
      <c r="E60" s="395" t="s">
        <v>385</v>
      </c>
      <c r="F60" s="204">
        <v>22</v>
      </c>
      <c r="G60" s="204">
        <v>135</v>
      </c>
      <c r="H60" s="204">
        <v>2.74</v>
      </c>
      <c r="I60" s="204">
        <v>26.98</v>
      </c>
      <c r="J60" s="204">
        <v>27.7</v>
      </c>
      <c r="K60" s="539" t="s">
        <v>473</v>
      </c>
    </row>
    <row r="61" spans="1:11" ht="15.75" customHeight="1">
      <c r="A61" s="540" t="s">
        <v>534</v>
      </c>
      <c r="B61" s="194">
        <v>97</v>
      </c>
      <c r="C61" s="535" t="s">
        <v>61</v>
      </c>
      <c r="D61" s="118" t="s">
        <v>327</v>
      </c>
      <c r="E61" s="541" t="s">
        <v>385</v>
      </c>
      <c r="F61" s="609">
        <v>18</v>
      </c>
      <c r="G61" s="609">
        <v>187.3</v>
      </c>
      <c r="H61" s="609">
        <v>4.77</v>
      </c>
      <c r="I61" s="609">
        <v>50.25</v>
      </c>
      <c r="J61" s="609">
        <v>47</v>
      </c>
      <c r="K61" s="527" t="s">
        <v>473</v>
      </c>
    </row>
    <row r="62" spans="1:10" ht="15" customHeight="1" hidden="1">
      <c r="A62" s="56" t="s">
        <v>381</v>
      </c>
      <c r="E62" s="57"/>
      <c r="J62" s="31"/>
    </row>
    <row r="63" spans="1:8" ht="16.5">
      <c r="A63" s="55"/>
      <c r="H63" s="58"/>
    </row>
    <row r="64" ht="16.5">
      <c r="A64" s="55"/>
    </row>
    <row r="65" ht="16.5">
      <c r="A65" s="48"/>
    </row>
    <row r="66" ht="16.5">
      <c r="A66" s="48"/>
    </row>
    <row r="67" ht="16.5">
      <c r="A67" s="48"/>
    </row>
  </sheetData>
  <sheetProtection/>
  <mergeCells count="38">
    <mergeCell ref="C47:H48"/>
    <mergeCell ref="K47:K48"/>
    <mergeCell ref="C51:H52"/>
    <mergeCell ref="K51:K52"/>
    <mergeCell ref="C37:H38"/>
    <mergeCell ref="K37:K38"/>
    <mergeCell ref="C41:H42"/>
    <mergeCell ref="K41:K42"/>
    <mergeCell ref="C43:H44"/>
    <mergeCell ref="K43:K44"/>
    <mergeCell ref="C45:H46"/>
    <mergeCell ref="K45:K46"/>
    <mergeCell ref="C29:H30"/>
    <mergeCell ref="K29:K30"/>
    <mergeCell ref="C31:H32"/>
    <mergeCell ref="K31:K32"/>
    <mergeCell ref="C35:H36"/>
    <mergeCell ref="K35:K36"/>
    <mergeCell ref="C25:H26"/>
    <mergeCell ref="K25:K26"/>
    <mergeCell ref="C21:H22"/>
    <mergeCell ref="K21:K22"/>
    <mergeCell ref="C39:H40"/>
    <mergeCell ref="K39:K40"/>
    <mergeCell ref="C27:H28"/>
    <mergeCell ref="K27:K28"/>
    <mergeCell ref="C33:H34"/>
    <mergeCell ref="K33:K34"/>
    <mergeCell ref="C49:H50"/>
    <mergeCell ref="K49:K50"/>
    <mergeCell ref="K23:K24"/>
    <mergeCell ref="C23:H24"/>
    <mergeCell ref="C15:H16"/>
    <mergeCell ref="K15:K16"/>
    <mergeCell ref="C17:H18"/>
    <mergeCell ref="K17:K18"/>
    <mergeCell ref="C19:H20"/>
    <mergeCell ref="K19:K20"/>
  </mergeCells>
  <printOptions/>
  <pageMargins left="0.9055118110236221" right="0.5905511811023623" top="0.7480314960629921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5.625" style="56" customWidth="1"/>
    <col min="3" max="3" width="8.125" style="31" customWidth="1"/>
    <col min="4" max="4" width="9.125" style="31" customWidth="1"/>
    <col min="5" max="5" width="12.625" style="31" customWidth="1"/>
    <col min="6" max="8" width="8.625" style="57" customWidth="1"/>
    <col min="9" max="9" width="12.125" style="57" customWidth="1"/>
    <col min="10" max="10" width="11.625" style="57" customWidth="1"/>
    <col min="11" max="11" width="20.625" style="31" customWidth="1"/>
    <col min="12" max="12" width="9.00390625" style="31" customWidth="1"/>
    <col min="13" max="16384" width="9.00390625" style="1" customWidth="1"/>
  </cols>
  <sheetData>
    <row r="1" spans="1:12" s="2" customFormat="1" ht="27.75">
      <c r="A1" s="80" t="s">
        <v>668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</row>
    <row r="2" spans="1:12" s="2" customFormat="1" ht="7.5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6" customHeight="1">
      <c r="A3" s="73" t="s">
        <v>572</v>
      </c>
      <c r="B3" s="26" t="s">
        <v>79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2.75" customHeight="1" hidden="1">
      <c r="A5" s="86" t="s">
        <v>80</v>
      </c>
      <c r="B5" s="15">
        <v>2</v>
      </c>
      <c r="C5" s="37" t="s">
        <v>81</v>
      </c>
      <c r="D5" s="38"/>
      <c r="E5" s="38"/>
      <c r="F5" s="301">
        <v>215</v>
      </c>
      <c r="G5" s="301">
        <v>520</v>
      </c>
      <c r="H5" s="302">
        <v>831.6</v>
      </c>
      <c r="I5" s="302">
        <v>248.07</v>
      </c>
      <c r="J5" s="302">
        <v>321.52</v>
      </c>
      <c r="K5" s="303" t="s">
        <v>81</v>
      </c>
    </row>
    <row r="6" spans="1:11" ht="12.75" customHeight="1" hidden="1">
      <c r="A6" s="86" t="s">
        <v>82</v>
      </c>
      <c r="B6" s="15">
        <v>2</v>
      </c>
      <c r="C6" s="37" t="s">
        <v>81</v>
      </c>
      <c r="D6" s="38"/>
      <c r="E6" s="38"/>
      <c r="F6" s="301">
        <v>215</v>
      </c>
      <c r="G6" s="301">
        <v>520</v>
      </c>
      <c r="H6" s="302">
        <v>831.6</v>
      </c>
      <c r="I6" s="302">
        <v>272.38</v>
      </c>
      <c r="J6" s="302">
        <v>321.52</v>
      </c>
      <c r="K6" s="38" t="s">
        <v>81</v>
      </c>
    </row>
    <row r="7" spans="1:11" ht="12.75" customHeight="1" hidden="1">
      <c r="A7" s="86" t="s">
        <v>7</v>
      </c>
      <c r="B7" s="15">
        <v>2</v>
      </c>
      <c r="C7" s="37" t="s">
        <v>81</v>
      </c>
      <c r="D7" s="38"/>
      <c r="E7" s="38"/>
      <c r="F7" s="301">
        <v>215</v>
      </c>
      <c r="G7" s="301">
        <v>520</v>
      </c>
      <c r="H7" s="302">
        <v>831.6</v>
      </c>
      <c r="I7" s="302">
        <v>272.38</v>
      </c>
      <c r="J7" s="302">
        <v>321.52</v>
      </c>
      <c r="K7" s="38" t="s">
        <v>81</v>
      </c>
    </row>
    <row r="8" spans="1:11" ht="12.75" customHeight="1" hidden="1">
      <c r="A8" s="86" t="s">
        <v>8</v>
      </c>
      <c r="B8" s="15">
        <v>2</v>
      </c>
      <c r="C8" s="37" t="s">
        <v>81</v>
      </c>
      <c r="D8" s="38"/>
      <c r="E8" s="38"/>
      <c r="F8" s="301">
        <v>215</v>
      </c>
      <c r="G8" s="301">
        <v>520</v>
      </c>
      <c r="H8" s="302">
        <v>831.6</v>
      </c>
      <c r="I8" s="302">
        <v>250.43</v>
      </c>
      <c r="J8" s="302">
        <v>321.52</v>
      </c>
      <c r="K8" s="38" t="s">
        <v>81</v>
      </c>
    </row>
    <row r="9" spans="1:11" ht="15" customHeight="1" hidden="1">
      <c r="A9" s="86" t="s">
        <v>9</v>
      </c>
      <c r="B9" s="15">
        <v>2</v>
      </c>
      <c r="C9" s="303" t="s">
        <v>116</v>
      </c>
      <c r="D9" s="304"/>
      <c r="E9" s="305"/>
      <c r="F9" s="97"/>
      <c r="G9" s="98"/>
      <c r="H9" s="302">
        <v>831.6</v>
      </c>
      <c r="I9" s="302">
        <v>251.48</v>
      </c>
      <c r="J9" s="302">
        <v>321.52</v>
      </c>
      <c r="K9" s="38" t="s">
        <v>81</v>
      </c>
    </row>
    <row r="10" spans="1:11" ht="15" customHeight="1" hidden="1">
      <c r="A10" s="86" t="s">
        <v>10</v>
      </c>
      <c r="B10" s="15">
        <v>2</v>
      </c>
      <c r="C10" s="637" t="s">
        <v>284</v>
      </c>
      <c r="D10" s="638"/>
      <c r="E10" s="638"/>
      <c r="F10" s="638"/>
      <c r="G10" s="638"/>
      <c r="H10" s="639"/>
      <c r="I10" s="302">
        <v>25148</v>
      </c>
      <c r="J10" s="302">
        <v>32152</v>
      </c>
      <c r="K10" s="79" t="s">
        <v>81</v>
      </c>
    </row>
    <row r="11" spans="1:11" ht="15" customHeight="1" hidden="1">
      <c r="A11" s="86" t="s">
        <v>83</v>
      </c>
      <c r="B11" s="15">
        <v>2</v>
      </c>
      <c r="C11" s="640" t="s">
        <v>284</v>
      </c>
      <c r="D11" s="641"/>
      <c r="E11" s="641"/>
      <c r="F11" s="641"/>
      <c r="G11" s="641"/>
      <c r="H11" s="642"/>
      <c r="I11" s="302">
        <v>251.48</v>
      </c>
      <c r="J11" s="302">
        <v>321.52</v>
      </c>
      <c r="K11" s="79" t="s">
        <v>81</v>
      </c>
    </row>
    <row r="12" spans="1:11" ht="15" customHeight="1" hidden="1">
      <c r="A12" s="86" t="s">
        <v>84</v>
      </c>
      <c r="B12" s="15">
        <v>2</v>
      </c>
      <c r="C12" s="640" t="s">
        <v>284</v>
      </c>
      <c r="D12" s="641"/>
      <c r="E12" s="641"/>
      <c r="F12" s="641"/>
      <c r="G12" s="641"/>
      <c r="H12" s="642"/>
      <c r="I12" s="302">
        <v>24690</v>
      </c>
      <c r="J12" s="302">
        <v>32152</v>
      </c>
      <c r="K12" s="79" t="s">
        <v>81</v>
      </c>
    </row>
    <row r="13" spans="1:11" ht="15" customHeight="1" hidden="1">
      <c r="A13" s="86" t="s">
        <v>85</v>
      </c>
      <c r="B13" s="15">
        <v>2</v>
      </c>
      <c r="C13" s="640" t="s">
        <v>284</v>
      </c>
      <c r="D13" s="641"/>
      <c r="E13" s="641"/>
      <c r="F13" s="641"/>
      <c r="G13" s="641"/>
      <c r="H13" s="642"/>
      <c r="I13" s="306">
        <v>24690</v>
      </c>
      <c r="J13" s="306">
        <v>32152</v>
      </c>
      <c r="K13" s="79" t="s">
        <v>81</v>
      </c>
    </row>
    <row r="14" spans="1:11" ht="15" customHeight="1" hidden="1">
      <c r="A14" s="86" t="s">
        <v>103</v>
      </c>
      <c r="B14" s="15">
        <v>2</v>
      </c>
      <c r="C14" s="640" t="s">
        <v>284</v>
      </c>
      <c r="D14" s="641"/>
      <c r="E14" s="641"/>
      <c r="F14" s="641"/>
      <c r="G14" s="641"/>
      <c r="H14" s="642"/>
      <c r="I14" s="306">
        <v>26428</v>
      </c>
      <c r="J14" s="306">
        <v>32152</v>
      </c>
      <c r="K14" s="79" t="s">
        <v>81</v>
      </c>
    </row>
    <row r="15" spans="1:11" ht="15" customHeight="1" hidden="1">
      <c r="A15" s="36" t="s">
        <v>356</v>
      </c>
      <c r="B15" s="15">
        <v>4</v>
      </c>
      <c r="C15" s="632" t="s">
        <v>285</v>
      </c>
      <c r="D15" s="633"/>
      <c r="E15" s="633"/>
      <c r="F15" s="633"/>
      <c r="G15" s="633"/>
      <c r="H15" s="619"/>
      <c r="I15" s="306">
        <v>23438.8</v>
      </c>
      <c r="J15" s="306">
        <v>26552.7</v>
      </c>
      <c r="K15" s="636" t="s">
        <v>194</v>
      </c>
    </row>
    <row r="16" spans="1:11" ht="16.5" customHeight="1" hidden="1">
      <c r="A16" s="36"/>
      <c r="B16" s="15"/>
      <c r="C16" s="18"/>
      <c r="D16" s="307"/>
      <c r="E16" s="307"/>
      <c r="F16" s="307"/>
      <c r="G16" s="307"/>
      <c r="H16" s="232"/>
      <c r="I16" s="306"/>
      <c r="J16" s="306"/>
      <c r="K16" s="610"/>
    </row>
    <row r="17" spans="1:11" ht="15" customHeight="1" hidden="1">
      <c r="A17" s="36" t="s">
        <v>346</v>
      </c>
      <c r="B17" s="15">
        <v>3</v>
      </c>
      <c r="C17" s="632" t="s">
        <v>294</v>
      </c>
      <c r="D17" s="633"/>
      <c r="E17" s="633"/>
      <c r="F17" s="633"/>
      <c r="G17" s="633"/>
      <c r="H17" s="619"/>
      <c r="I17" s="306">
        <v>23480</v>
      </c>
      <c r="J17" s="306">
        <v>27465</v>
      </c>
      <c r="K17" s="636" t="s">
        <v>295</v>
      </c>
    </row>
    <row r="18" spans="1:11" ht="16.5" customHeight="1" hidden="1">
      <c r="A18" s="36"/>
      <c r="B18" s="15"/>
      <c r="C18" s="18"/>
      <c r="D18" s="307"/>
      <c r="E18" s="307"/>
      <c r="F18" s="307"/>
      <c r="G18" s="307"/>
      <c r="H18" s="232"/>
      <c r="I18" s="306"/>
      <c r="J18" s="306"/>
      <c r="K18" s="610"/>
    </row>
    <row r="19" spans="1:11" ht="15" customHeight="1" hidden="1">
      <c r="A19" s="102" t="s">
        <v>347</v>
      </c>
      <c r="B19" s="15">
        <v>3</v>
      </c>
      <c r="C19" s="632" t="s">
        <v>294</v>
      </c>
      <c r="D19" s="633"/>
      <c r="E19" s="633"/>
      <c r="F19" s="633"/>
      <c r="G19" s="633"/>
      <c r="H19" s="619"/>
      <c r="I19" s="306">
        <v>23674</v>
      </c>
      <c r="J19" s="306">
        <v>27465</v>
      </c>
      <c r="K19" s="636" t="s">
        <v>295</v>
      </c>
    </row>
    <row r="20" spans="1:11" ht="16.5" customHeight="1" hidden="1">
      <c r="A20" s="36"/>
      <c r="B20" s="15"/>
      <c r="C20" s="18"/>
      <c r="D20" s="307"/>
      <c r="E20" s="307"/>
      <c r="F20" s="307"/>
      <c r="G20" s="307"/>
      <c r="H20" s="232"/>
      <c r="I20" s="306"/>
      <c r="J20" s="306"/>
      <c r="K20" s="610"/>
    </row>
    <row r="21" spans="1:11" ht="16.5" customHeight="1" hidden="1">
      <c r="A21" s="102" t="s">
        <v>348</v>
      </c>
      <c r="B21" s="15">
        <v>3</v>
      </c>
      <c r="C21" s="632" t="s">
        <v>294</v>
      </c>
      <c r="D21" s="633"/>
      <c r="E21" s="633"/>
      <c r="F21" s="633"/>
      <c r="G21" s="633"/>
      <c r="H21" s="619"/>
      <c r="I21" s="306">
        <v>24721</v>
      </c>
      <c r="J21" s="306">
        <v>27465</v>
      </c>
      <c r="K21" s="636" t="s">
        <v>295</v>
      </c>
    </row>
    <row r="22" spans="1:11" ht="16.5" customHeight="1" hidden="1">
      <c r="A22" s="36"/>
      <c r="B22" s="15"/>
      <c r="C22" s="18"/>
      <c r="D22" s="307"/>
      <c r="E22" s="307"/>
      <c r="F22" s="307"/>
      <c r="G22" s="307"/>
      <c r="H22" s="232"/>
      <c r="I22" s="306"/>
      <c r="J22" s="306"/>
      <c r="K22" s="610"/>
    </row>
    <row r="23" spans="1:11" ht="15" customHeight="1" hidden="1">
      <c r="A23" s="102" t="s">
        <v>345</v>
      </c>
      <c r="B23" s="15">
        <v>3</v>
      </c>
      <c r="C23" s="632" t="s">
        <v>294</v>
      </c>
      <c r="D23" s="633"/>
      <c r="E23" s="633"/>
      <c r="F23" s="633"/>
      <c r="G23" s="633"/>
      <c r="H23" s="619"/>
      <c r="I23" s="308">
        <v>24721</v>
      </c>
      <c r="J23" s="308">
        <v>27465</v>
      </c>
      <c r="K23" s="636" t="s">
        <v>295</v>
      </c>
    </row>
    <row r="24" spans="1:11" ht="16.5" customHeight="1" hidden="1">
      <c r="A24" s="36"/>
      <c r="B24" s="15"/>
      <c r="C24" s="309"/>
      <c r="D24" s="310"/>
      <c r="E24" s="310"/>
      <c r="F24" s="310"/>
      <c r="G24" s="311"/>
      <c r="H24" s="312"/>
      <c r="I24" s="313"/>
      <c r="J24" s="313"/>
      <c r="K24" s="610"/>
    </row>
    <row r="25" spans="1:11" ht="15" customHeight="1" hidden="1">
      <c r="A25" s="102" t="s">
        <v>383</v>
      </c>
      <c r="B25" s="15">
        <v>3</v>
      </c>
      <c r="C25" s="632" t="s">
        <v>449</v>
      </c>
      <c r="D25" s="634"/>
      <c r="E25" s="634"/>
      <c r="F25" s="634"/>
      <c r="G25" s="634"/>
      <c r="H25" s="635"/>
      <c r="I25" s="315">
        <v>23050</v>
      </c>
      <c r="J25" s="315">
        <v>33199</v>
      </c>
      <c r="K25" s="636" t="s">
        <v>295</v>
      </c>
    </row>
    <row r="26" spans="1:11" ht="16.5" customHeight="1" hidden="1">
      <c r="A26" s="36"/>
      <c r="B26" s="15"/>
      <c r="C26" s="314"/>
      <c r="D26" s="307"/>
      <c r="E26" s="307"/>
      <c r="F26" s="307"/>
      <c r="G26" s="307"/>
      <c r="H26" s="307"/>
      <c r="I26" s="315"/>
      <c r="J26" s="315"/>
      <c r="K26" s="636"/>
    </row>
    <row r="27" spans="1:11" ht="16.5" customHeight="1" hidden="1">
      <c r="A27" s="102" t="s">
        <v>441</v>
      </c>
      <c r="B27" s="15">
        <v>2</v>
      </c>
      <c r="C27" s="632" t="s">
        <v>415</v>
      </c>
      <c r="D27" s="633"/>
      <c r="E27" s="633"/>
      <c r="F27" s="633"/>
      <c r="G27" s="633"/>
      <c r="H27" s="619"/>
      <c r="I27" s="315">
        <v>20911</v>
      </c>
      <c r="J27" s="315">
        <v>32152</v>
      </c>
      <c r="K27" s="316" t="s">
        <v>416</v>
      </c>
    </row>
    <row r="28" spans="1:11" ht="16.5" customHeight="1" hidden="1">
      <c r="A28" s="102" t="s">
        <v>490</v>
      </c>
      <c r="B28" s="15">
        <v>2</v>
      </c>
      <c r="C28" s="632" t="s">
        <v>415</v>
      </c>
      <c r="D28" s="633"/>
      <c r="E28" s="633"/>
      <c r="F28" s="633"/>
      <c r="G28" s="633"/>
      <c r="H28" s="619"/>
      <c r="I28" s="315">
        <v>20975.3</v>
      </c>
      <c r="J28" s="315">
        <v>32152</v>
      </c>
      <c r="K28" s="317" t="s">
        <v>416</v>
      </c>
    </row>
    <row r="29" spans="1:11" ht="16.5" customHeight="1" hidden="1">
      <c r="A29" s="102" t="s">
        <v>593</v>
      </c>
      <c r="B29" s="200">
        <v>2</v>
      </c>
      <c r="C29" s="632" t="s">
        <v>415</v>
      </c>
      <c r="D29" s="633"/>
      <c r="E29" s="633"/>
      <c r="F29" s="633"/>
      <c r="G29" s="633"/>
      <c r="H29" s="619"/>
      <c r="I29" s="318">
        <v>20738.9</v>
      </c>
      <c r="J29" s="318">
        <v>32152</v>
      </c>
      <c r="K29" s="317" t="s">
        <v>559</v>
      </c>
    </row>
    <row r="30" spans="1:11" ht="16.5" hidden="1">
      <c r="A30" s="102" t="s">
        <v>594</v>
      </c>
      <c r="B30" s="200">
        <v>2</v>
      </c>
      <c r="C30" s="632" t="s">
        <v>415</v>
      </c>
      <c r="D30" s="633"/>
      <c r="E30" s="633"/>
      <c r="F30" s="633"/>
      <c r="G30" s="633"/>
      <c r="H30" s="619"/>
      <c r="I30" s="318">
        <v>20884</v>
      </c>
      <c r="J30" s="318">
        <v>32152</v>
      </c>
      <c r="K30" s="317" t="s">
        <v>513</v>
      </c>
    </row>
    <row r="31" spans="1:11" ht="16.5" hidden="1">
      <c r="A31" s="102" t="s">
        <v>602</v>
      </c>
      <c r="B31" s="200">
        <v>2</v>
      </c>
      <c r="C31" s="632" t="s">
        <v>415</v>
      </c>
      <c r="D31" s="633"/>
      <c r="E31" s="633"/>
      <c r="F31" s="633"/>
      <c r="G31" s="633"/>
      <c r="H31" s="619"/>
      <c r="I31" s="318">
        <v>20993.3</v>
      </c>
      <c r="J31" s="318">
        <v>32152</v>
      </c>
      <c r="K31" s="317" t="s">
        <v>513</v>
      </c>
    </row>
    <row r="32" spans="1:11" ht="16.5" hidden="1">
      <c r="A32" s="213" t="s">
        <v>603</v>
      </c>
      <c r="B32" s="200">
        <v>2</v>
      </c>
      <c r="C32" s="632" t="s">
        <v>415</v>
      </c>
      <c r="D32" s="633"/>
      <c r="E32" s="633"/>
      <c r="F32" s="633"/>
      <c r="G32" s="633"/>
      <c r="H32" s="619"/>
      <c r="I32" s="318">
        <v>20233.4</v>
      </c>
      <c r="J32" s="318">
        <v>32152</v>
      </c>
      <c r="K32" s="317" t="s">
        <v>513</v>
      </c>
    </row>
    <row r="33" spans="1:11" ht="16.5" hidden="1">
      <c r="A33" s="213" t="s">
        <v>604</v>
      </c>
      <c r="B33" s="200">
        <v>2</v>
      </c>
      <c r="C33" s="632" t="s">
        <v>415</v>
      </c>
      <c r="D33" s="633"/>
      <c r="E33" s="633"/>
      <c r="F33" s="633"/>
      <c r="G33" s="633"/>
      <c r="H33" s="619"/>
      <c r="I33" s="318">
        <v>20261.9</v>
      </c>
      <c r="J33" s="318">
        <v>32152</v>
      </c>
      <c r="K33" s="317" t="s">
        <v>513</v>
      </c>
    </row>
    <row r="34" spans="1:11" ht="16.5">
      <c r="A34" s="213" t="s">
        <v>638</v>
      </c>
      <c r="B34" s="200">
        <v>2</v>
      </c>
      <c r="C34" s="632" t="s">
        <v>415</v>
      </c>
      <c r="D34" s="633"/>
      <c r="E34" s="633"/>
      <c r="F34" s="633"/>
      <c r="G34" s="633"/>
      <c r="H34" s="619"/>
      <c r="I34" s="318">
        <v>20263.4</v>
      </c>
      <c r="J34" s="318">
        <v>32152</v>
      </c>
      <c r="K34" s="228" t="s">
        <v>513</v>
      </c>
    </row>
    <row r="35" spans="1:11" ht="16.5">
      <c r="A35" s="213" t="s">
        <v>652</v>
      </c>
      <c r="B35" s="200">
        <v>2</v>
      </c>
      <c r="C35" s="632" t="s">
        <v>415</v>
      </c>
      <c r="D35" s="633"/>
      <c r="E35" s="633"/>
      <c r="F35" s="633"/>
      <c r="G35" s="633"/>
      <c r="H35" s="619"/>
      <c r="I35" s="318">
        <v>19746.8</v>
      </c>
      <c r="J35" s="318">
        <v>32152</v>
      </c>
      <c r="K35" s="228" t="s">
        <v>513</v>
      </c>
    </row>
    <row r="36" spans="1:11" ht="16.5">
      <c r="A36" s="213" t="s">
        <v>700</v>
      </c>
      <c r="B36" s="200">
        <v>2</v>
      </c>
      <c r="C36" s="632" t="s">
        <v>415</v>
      </c>
      <c r="D36" s="633"/>
      <c r="E36" s="633"/>
      <c r="F36" s="633"/>
      <c r="G36" s="633"/>
      <c r="H36" s="619"/>
      <c r="I36" s="318">
        <v>19696.4</v>
      </c>
      <c r="J36" s="318">
        <v>32152</v>
      </c>
      <c r="K36" s="228" t="s">
        <v>513</v>
      </c>
    </row>
    <row r="37" spans="1:11" ht="16.5">
      <c r="A37" s="213" t="s">
        <v>706</v>
      </c>
      <c r="B37" s="200">
        <v>2</v>
      </c>
      <c r="C37" s="632" t="s">
        <v>415</v>
      </c>
      <c r="D37" s="633"/>
      <c r="E37" s="633"/>
      <c r="F37" s="633"/>
      <c r="G37" s="633"/>
      <c r="H37" s="619"/>
      <c r="I37" s="318">
        <v>19781.82</v>
      </c>
      <c r="J37" s="318">
        <v>32152</v>
      </c>
      <c r="K37" s="228" t="s">
        <v>513</v>
      </c>
    </row>
    <row r="38" spans="1:11" ht="16.5">
      <c r="A38" s="102" t="s">
        <v>734</v>
      </c>
      <c r="B38" s="200">
        <v>2</v>
      </c>
      <c r="C38" s="632" t="s">
        <v>415</v>
      </c>
      <c r="D38" s="633"/>
      <c r="E38" s="633"/>
      <c r="F38" s="633"/>
      <c r="G38" s="633"/>
      <c r="H38" s="619"/>
      <c r="I38" s="318">
        <f>SUM(I42:I43)</f>
        <v>19939.68</v>
      </c>
      <c r="J38" s="318">
        <f>SUM(J42:J43)</f>
        <v>32152</v>
      </c>
      <c r="K38" s="228" t="s">
        <v>513</v>
      </c>
    </row>
    <row r="39" spans="1:11" ht="6" customHeight="1" hidden="1">
      <c r="A39" s="36"/>
      <c r="B39" s="200"/>
      <c r="C39" s="319"/>
      <c r="D39" s="320"/>
      <c r="E39" s="320"/>
      <c r="F39" s="320"/>
      <c r="G39" s="320"/>
      <c r="H39" s="320"/>
      <c r="I39" s="189"/>
      <c r="J39" s="189"/>
      <c r="K39" s="321"/>
    </row>
    <row r="40" spans="1:11" ht="14.25" customHeight="1" hidden="1">
      <c r="A40" s="55" t="s">
        <v>388</v>
      </c>
      <c r="B40" s="322">
        <v>66</v>
      </c>
      <c r="C40" s="323" t="s">
        <v>37</v>
      </c>
      <c r="D40" s="324" t="s">
        <v>38</v>
      </c>
      <c r="E40" s="324" t="s">
        <v>132</v>
      </c>
      <c r="F40" s="325">
        <v>38</v>
      </c>
      <c r="G40" s="325">
        <v>80</v>
      </c>
      <c r="H40" s="325">
        <v>0</v>
      </c>
      <c r="I40" s="326">
        <v>0</v>
      </c>
      <c r="J40" s="326">
        <v>0</v>
      </c>
      <c r="K40" s="327" t="s">
        <v>560</v>
      </c>
    </row>
    <row r="41" spans="1:11" ht="8.25" customHeight="1">
      <c r="A41" s="55"/>
      <c r="B41" s="322"/>
      <c r="C41" s="323"/>
      <c r="D41" s="324"/>
      <c r="E41" s="324"/>
      <c r="F41" s="325"/>
      <c r="G41" s="325"/>
      <c r="H41" s="325"/>
      <c r="I41" s="326"/>
      <c r="J41" s="326"/>
      <c r="K41" s="327"/>
    </row>
    <row r="42" spans="1:11" ht="14.25" customHeight="1">
      <c r="A42" s="55" t="s">
        <v>587</v>
      </c>
      <c r="B42" s="322">
        <v>72</v>
      </c>
      <c r="C42" s="323" t="s">
        <v>37</v>
      </c>
      <c r="D42" s="324" t="s">
        <v>658</v>
      </c>
      <c r="E42" s="324" t="s">
        <v>36</v>
      </c>
      <c r="F42" s="328">
        <v>82</v>
      </c>
      <c r="G42" s="328">
        <v>160</v>
      </c>
      <c r="H42" s="328">
        <v>0</v>
      </c>
      <c r="I42" s="328">
        <v>6.88</v>
      </c>
      <c r="J42" s="328">
        <v>1240</v>
      </c>
      <c r="K42" s="30" t="s">
        <v>570</v>
      </c>
    </row>
    <row r="43" spans="1:11" ht="15" customHeight="1">
      <c r="A43" s="624" t="s">
        <v>586</v>
      </c>
      <c r="B43" s="626">
        <v>53</v>
      </c>
      <c r="C43" s="628" t="s">
        <v>37</v>
      </c>
      <c r="D43" s="630" t="s">
        <v>657</v>
      </c>
      <c r="E43" s="628" t="s">
        <v>109</v>
      </c>
      <c r="F43" s="328">
        <v>133.1</v>
      </c>
      <c r="G43" s="328">
        <v>360</v>
      </c>
      <c r="H43" s="552">
        <v>861.46</v>
      </c>
      <c r="I43" s="553">
        <v>19932.8</v>
      </c>
      <c r="J43" s="328">
        <v>30912</v>
      </c>
      <c r="K43" s="30" t="s">
        <v>730</v>
      </c>
    </row>
    <row r="44" spans="1:11" ht="33.75" customHeight="1">
      <c r="A44" s="625"/>
      <c r="B44" s="627"/>
      <c r="C44" s="629"/>
      <c r="D44" s="631"/>
      <c r="E44" s="629"/>
      <c r="F44" s="334"/>
      <c r="G44" s="335"/>
      <c r="H44" s="335"/>
      <c r="I44" s="335"/>
      <c r="J44" s="335"/>
      <c r="K44" s="300" t="s">
        <v>729</v>
      </c>
    </row>
    <row r="45" spans="1:10" ht="15" customHeight="1" hidden="1">
      <c r="A45" s="56" t="s">
        <v>381</v>
      </c>
      <c r="I45" s="58"/>
      <c r="J45" s="58"/>
    </row>
    <row r="46" ht="16.5" hidden="1">
      <c r="A46" s="103" t="s">
        <v>389</v>
      </c>
    </row>
    <row r="47" spans="1:8" ht="16.5">
      <c r="A47" s="48"/>
      <c r="H47" s="58"/>
    </row>
    <row r="48" ht="16.5">
      <c r="A48" s="48"/>
    </row>
    <row r="49" ht="16.5">
      <c r="A49" s="48"/>
    </row>
  </sheetData>
  <sheetProtection/>
  <mergeCells count="34">
    <mergeCell ref="K25:K26"/>
    <mergeCell ref="K19:K20"/>
    <mergeCell ref="C19:H19"/>
    <mergeCell ref="C10:H10"/>
    <mergeCell ref="C11:H11"/>
    <mergeCell ref="C12:H12"/>
    <mergeCell ref="C13:H13"/>
    <mergeCell ref="K21:K22"/>
    <mergeCell ref="C21:H21"/>
    <mergeCell ref="C14:H14"/>
    <mergeCell ref="K17:K18"/>
    <mergeCell ref="K15:K16"/>
    <mergeCell ref="C15:H15"/>
    <mergeCell ref="C17:H17"/>
    <mergeCell ref="K23:K24"/>
    <mergeCell ref="C23:H23"/>
    <mergeCell ref="C27:H27"/>
    <mergeCell ref="C25:H25"/>
    <mergeCell ref="C28:H28"/>
    <mergeCell ref="C38:H38"/>
    <mergeCell ref="C30:H30"/>
    <mergeCell ref="C31:H31"/>
    <mergeCell ref="C32:H32"/>
    <mergeCell ref="C33:H33"/>
    <mergeCell ref="C34:H34"/>
    <mergeCell ref="A43:A44"/>
    <mergeCell ref="B43:B44"/>
    <mergeCell ref="C43:C44"/>
    <mergeCell ref="D43:D44"/>
    <mergeCell ref="C29:H29"/>
    <mergeCell ref="E43:E44"/>
    <mergeCell ref="C35:H35"/>
    <mergeCell ref="C36:H36"/>
    <mergeCell ref="C37:H37"/>
  </mergeCells>
  <printOptions horizontalCentered="1"/>
  <pageMargins left="0.9055118110236221" right="0.5905511811023623" top="0.6692913385826772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5.625" style="56" customWidth="1"/>
    <col min="3" max="3" width="9.125" style="31" customWidth="1"/>
    <col min="4" max="4" width="7.125" style="31" customWidth="1"/>
    <col min="5" max="5" width="16.125" style="31" customWidth="1"/>
    <col min="6" max="6" width="8.125" style="57" customWidth="1"/>
    <col min="7" max="8" width="8.625" style="57" customWidth="1"/>
    <col min="9" max="9" width="12.25390625" style="57" customWidth="1"/>
    <col min="10" max="10" width="10.75390625" style="57" customWidth="1"/>
    <col min="11" max="11" width="21.50390625" style="31" customWidth="1"/>
    <col min="12" max="13" width="9.00390625" style="31" customWidth="1"/>
    <col min="14" max="16384" width="9.00390625" style="1" customWidth="1"/>
  </cols>
  <sheetData>
    <row r="1" spans="1:13" s="2" customFormat="1" ht="57.75" customHeight="1">
      <c r="A1" s="80" t="s">
        <v>669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  <c r="M1" s="22"/>
    </row>
    <row r="2" spans="1:13" s="2" customFormat="1" ht="6.75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  <c r="M2" s="22"/>
    </row>
    <row r="3" spans="1:11" ht="33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 customHeight="1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3.5" customHeight="1" hidden="1">
      <c r="A5" s="36" t="s">
        <v>76</v>
      </c>
      <c r="B5" s="15">
        <v>3</v>
      </c>
      <c r="C5" s="42" t="s">
        <v>90</v>
      </c>
      <c r="D5" s="28"/>
      <c r="E5" s="28"/>
      <c r="F5" s="302">
        <v>290.1</v>
      </c>
      <c r="G5" s="302">
        <v>796</v>
      </c>
      <c r="H5" s="302">
        <v>580.5</v>
      </c>
      <c r="I5" s="302">
        <v>191.5</v>
      </c>
      <c r="J5" s="302">
        <v>242.01</v>
      </c>
      <c r="K5" s="336" t="s">
        <v>90</v>
      </c>
    </row>
    <row r="6" spans="1:11" ht="12.75" customHeight="1" hidden="1">
      <c r="A6" s="36" t="s">
        <v>78</v>
      </c>
      <c r="B6" s="15">
        <v>3</v>
      </c>
      <c r="C6" s="42" t="s">
        <v>90</v>
      </c>
      <c r="D6" s="28"/>
      <c r="E6" s="28"/>
      <c r="F6" s="39">
        <v>290.1</v>
      </c>
      <c r="G6" s="39">
        <v>796</v>
      </c>
      <c r="H6" s="39">
        <v>580.5</v>
      </c>
      <c r="I6" s="39">
        <v>191.56</v>
      </c>
      <c r="J6" s="39">
        <v>242.01</v>
      </c>
      <c r="K6" s="43" t="s">
        <v>90</v>
      </c>
    </row>
    <row r="7" spans="1:11" ht="12.75" customHeight="1" hidden="1">
      <c r="A7" s="36" t="s">
        <v>7</v>
      </c>
      <c r="B7" s="15">
        <v>3</v>
      </c>
      <c r="C7" s="42" t="s">
        <v>90</v>
      </c>
      <c r="D7" s="28"/>
      <c r="E7" s="28"/>
      <c r="F7" s="39">
        <v>290.1</v>
      </c>
      <c r="G7" s="39">
        <v>796</v>
      </c>
      <c r="H7" s="39">
        <v>580.5</v>
      </c>
      <c r="I7" s="39">
        <v>191.56</v>
      </c>
      <c r="J7" s="39">
        <v>242.01</v>
      </c>
      <c r="K7" s="43" t="s">
        <v>90</v>
      </c>
    </row>
    <row r="8" spans="1:11" ht="12.75" customHeight="1" hidden="1">
      <c r="A8" s="36" t="s">
        <v>8</v>
      </c>
      <c r="B8" s="15">
        <v>3</v>
      </c>
      <c r="C8" s="42" t="s">
        <v>90</v>
      </c>
      <c r="D8" s="28"/>
      <c r="E8" s="28"/>
      <c r="F8" s="39">
        <v>290.1</v>
      </c>
      <c r="G8" s="39">
        <v>796</v>
      </c>
      <c r="H8" s="39">
        <v>580.5</v>
      </c>
      <c r="I8" s="39">
        <v>167.42</v>
      </c>
      <c r="J8" s="39">
        <v>242.01</v>
      </c>
      <c r="K8" s="43" t="s">
        <v>90</v>
      </c>
    </row>
    <row r="9" spans="1:11" ht="15" customHeight="1" hidden="1">
      <c r="A9" s="36" t="s">
        <v>9</v>
      </c>
      <c r="B9" s="15">
        <v>3</v>
      </c>
      <c r="C9" s="43" t="s">
        <v>119</v>
      </c>
      <c r="D9" s="90"/>
      <c r="E9" s="90"/>
      <c r="F9" s="45"/>
      <c r="G9" s="46"/>
      <c r="H9" s="39">
        <v>580.5</v>
      </c>
      <c r="I9" s="39">
        <v>181.87</v>
      </c>
      <c r="J9" s="39">
        <v>242.01</v>
      </c>
      <c r="K9" s="43" t="s">
        <v>90</v>
      </c>
    </row>
    <row r="10" spans="1:11" ht="15" customHeight="1" hidden="1">
      <c r="A10" s="36" t="s">
        <v>10</v>
      </c>
      <c r="B10" s="15">
        <v>3</v>
      </c>
      <c r="C10" s="44" t="s">
        <v>274</v>
      </c>
      <c r="D10" s="90"/>
      <c r="E10" s="90"/>
      <c r="F10" s="45"/>
      <c r="G10" s="46"/>
      <c r="H10" s="39"/>
      <c r="I10" s="39">
        <v>18187</v>
      </c>
      <c r="J10" s="39">
        <v>24201</v>
      </c>
      <c r="K10" s="43" t="s">
        <v>90</v>
      </c>
    </row>
    <row r="11" spans="1:11" ht="15" customHeight="1" hidden="1">
      <c r="A11" s="36" t="s">
        <v>11</v>
      </c>
      <c r="B11" s="15">
        <v>3</v>
      </c>
      <c r="C11" s="44" t="s">
        <v>274</v>
      </c>
      <c r="D11" s="90"/>
      <c r="E11" s="90"/>
      <c r="F11" s="45"/>
      <c r="G11" s="46"/>
      <c r="H11" s="39"/>
      <c r="I11" s="39">
        <v>181.87</v>
      </c>
      <c r="J11" s="39">
        <v>242.01</v>
      </c>
      <c r="K11" s="43" t="s">
        <v>90</v>
      </c>
    </row>
    <row r="12" spans="1:11" ht="15" customHeight="1" hidden="1">
      <c r="A12" s="36" t="s">
        <v>71</v>
      </c>
      <c r="B12" s="15">
        <v>3</v>
      </c>
      <c r="C12" s="44" t="s">
        <v>274</v>
      </c>
      <c r="D12" s="90"/>
      <c r="E12" s="90"/>
      <c r="F12" s="45"/>
      <c r="G12" s="46"/>
      <c r="H12" s="39"/>
      <c r="I12" s="39">
        <v>17978</v>
      </c>
      <c r="J12" s="39">
        <v>24201</v>
      </c>
      <c r="K12" s="43" t="s">
        <v>90</v>
      </c>
    </row>
    <row r="13" spans="1:11" ht="15" customHeight="1" hidden="1">
      <c r="A13" s="36" t="s">
        <v>73</v>
      </c>
      <c r="B13" s="15">
        <v>3</v>
      </c>
      <c r="C13" s="44" t="s">
        <v>274</v>
      </c>
      <c r="D13" s="90"/>
      <c r="E13" s="90"/>
      <c r="F13" s="45"/>
      <c r="G13" s="46"/>
      <c r="H13" s="39"/>
      <c r="I13" s="47">
        <v>17926</v>
      </c>
      <c r="J13" s="47">
        <v>24201</v>
      </c>
      <c r="K13" s="43" t="s">
        <v>90</v>
      </c>
    </row>
    <row r="14" spans="1:11" ht="15" customHeight="1" hidden="1">
      <c r="A14" s="86" t="s">
        <v>103</v>
      </c>
      <c r="B14" s="15">
        <v>3</v>
      </c>
      <c r="C14" s="44" t="s">
        <v>274</v>
      </c>
      <c r="D14" s="90"/>
      <c r="E14" s="90"/>
      <c r="F14" s="45"/>
      <c r="G14" s="46"/>
      <c r="H14" s="39"/>
      <c r="I14" s="47">
        <v>22785</v>
      </c>
      <c r="J14" s="47">
        <v>25180</v>
      </c>
      <c r="K14" s="43" t="s">
        <v>90</v>
      </c>
    </row>
    <row r="15" spans="1:11" ht="21" customHeight="1" hidden="1">
      <c r="A15" s="125" t="s">
        <v>350</v>
      </c>
      <c r="B15" s="70">
        <v>6</v>
      </c>
      <c r="C15" s="636" t="s">
        <v>275</v>
      </c>
      <c r="D15" s="643"/>
      <c r="E15" s="643"/>
      <c r="F15" s="643"/>
      <c r="G15" s="643"/>
      <c r="H15" s="644"/>
      <c r="I15" s="127">
        <v>22863.5</v>
      </c>
      <c r="J15" s="127">
        <v>25123.5</v>
      </c>
      <c r="K15" s="636" t="s">
        <v>267</v>
      </c>
    </row>
    <row r="16" spans="1:11" ht="15" customHeight="1" hidden="1">
      <c r="A16" s="48"/>
      <c r="B16" s="49"/>
      <c r="C16" s="645"/>
      <c r="D16" s="643"/>
      <c r="E16" s="643"/>
      <c r="F16" s="643"/>
      <c r="G16" s="643"/>
      <c r="H16" s="644"/>
      <c r="I16" s="47"/>
      <c r="J16" s="47"/>
      <c r="K16" s="610"/>
    </row>
    <row r="17" spans="1:11" ht="15" customHeight="1" hidden="1">
      <c r="A17" s="86"/>
      <c r="B17" s="15"/>
      <c r="C17" s="44"/>
      <c r="D17" s="90"/>
      <c r="E17" s="90"/>
      <c r="F17" s="45"/>
      <c r="G17" s="45"/>
      <c r="H17" s="338"/>
      <c r="I17" s="47"/>
      <c r="J17" s="47"/>
      <c r="K17" s="650"/>
    </row>
    <row r="18" spans="1:11" ht="21" customHeight="1" hidden="1">
      <c r="A18" s="125" t="s">
        <v>357</v>
      </c>
      <c r="B18" s="70">
        <v>6</v>
      </c>
      <c r="C18" s="636" t="s">
        <v>275</v>
      </c>
      <c r="D18" s="643"/>
      <c r="E18" s="643"/>
      <c r="F18" s="643"/>
      <c r="G18" s="643"/>
      <c r="H18" s="644"/>
      <c r="I18" s="127">
        <v>22783.5</v>
      </c>
      <c r="J18" s="127">
        <v>24735.5</v>
      </c>
      <c r="K18" s="636" t="s">
        <v>267</v>
      </c>
    </row>
    <row r="19" spans="1:11" ht="15" customHeight="1" hidden="1">
      <c r="A19" s="48"/>
      <c r="B19" s="49"/>
      <c r="C19" s="645"/>
      <c r="D19" s="643"/>
      <c r="E19" s="643"/>
      <c r="F19" s="643"/>
      <c r="G19" s="643"/>
      <c r="H19" s="644"/>
      <c r="I19" s="127"/>
      <c r="J19" s="127"/>
      <c r="K19" s="610"/>
    </row>
    <row r="20" spans="1:11" ht="15" customHeight="1" hidden="1">
      <c r="A20" s="48"/>
      <c r="B20" s="49"/>
      <c r="C20" s="154"/>
      <c r="D20" s="155"/>
      <c r="E20" s="155"/>
      <c r="F20" s="155"/>
      <c r="G20" s="339"/>
      <c r="H20" s="340"/>
      <c r="I20" s="127"/>
      <c r="J20" s="127"/>
      <c r="K20" s="650"/>
    </row>
    <row r="21" spans="1:11" ht="21" customHeight="1" hidden="1">
      <c r="A21" s="125" t="s">
        <v>358</v>
      </c>
      <c r="B21" s="70">
        <v>6</v>
      </c>
      <c r="C21" s="636" t="s">
        <v>275</v>
      </c>
      <c r="D21" s="643"/>
      <c r="E21" s="643"/>
      <c r="F21" s="643"/>
      <c r="G21" s="643"/>
      <c r="H21" s="644"/>
      <c r="I21" s="127">
        <v>18335</v>
      </c>
      <c r="J21" s="127">
        <v>24632</v>
      </c>
      <c r="K21" s="636" t="s">
        <v>267</v>
      </c>
    </row>
    <row r="22" spans="1:11" ht="15" customHeight="1" hidden="1">
      <c r="A22" s="48"/>
      <c r="B22" s="49"/>
      <c r="C22" s="645"/>
      <c r="D22" s="643"/>
      <c r="E22" s="643"/>
      <c r="F22" s="643"/>
      <c r="G22" s="643"/>
      <c r="H22" s="644"/>
      <c r="I22" s="39"/>
      <c r="J22" s="39"/>
      <c r="K22" s="610"/>
    </row>
    <row r="23" spans="1:11" ht="15" customHeight="1" hidden="1">
      <c r="A23" s="48"/>
      <c r="B23" s="49"/>
      <c r="C23" s="152"/>
      <c r="D23" s="337"/>
      <c r="E23" s="337"/>
      <c r="F23" s="337"/>
      <c r="G23" s="337"/>
      <c r="H23" s="84"/>
      <c r="I23" s="39"/>
      <c r="J23" s="39"/>
      <c r="K23" s="610"/>
    </row>
    <row r="24" spans="1:11" ht="15" customHeight="1" hidden="1">
      <c r="A24" s="125" t="s">
        <v>359</v>
      </c>
      <c r="B24" s="70">
        <v>6</v>
      </c>
      <c r="C24" s="636" t="s">
        <v>275</v>
      </c>
      <c r="D24" s="643"/>
      <c r="E24" s="643"/>
      <c r="F24" s="643"/>
      <c r="G24" s="643"/>
      <c r="H24" s="644"/>
      <c r="I24" s="127">
        <v>21088</v>
      </c>
      <c r="J24" s="127">
        <v>24632</v>
      </c>
      <c r="K24" s="636" t="s">
        <v>267</v>
      </c>
    </row>
    <row r="25" spans="1:11" ht="15" customHeight="1" hidden="1">
      <c r="A25" s="48"/>
      <c r="B25" s="49"/>
      <c r="C25" s="645"/>
      <c r="D25" s="643"/>
      <c r="E25" s="643"/>
      <c r="F25" s="643"/>
      <c r="G25" s="643"/>
      <c r="H25" s="644"/>
      <c r="I25" s="39"/>
      <c r="J25" s="39"/>
      <c r="K25" s="610"/>
    </row>
    <row r="26" spans="1:11" ht="19.5" customHeight="1" hidden="1">
      <c r="A26" s="48"/>
      <c r="B26" s="49"/>
      <c r="C26" s="152"/>
      <c r="D26" s="337"/>
      <c r="E26" s="337"/>
      <c r="F26" s="337"/>
      <c r="G26" s="337"/>
      <c r="H26" s="84"/>
      <c r="I26" s="39"/>
      <c r="J26" s="39"/>
      <c r="K26" s="610"/>
    </row>
    <row r="27" spans="1:11" ht="21" customHeight="1" hidden="1">
      <c r="A27" s="125" t="s">
        <v>360</v>
      </c>
      <c r="B27" s="70">
        <v>6</v>
      </c>
      <c r="C27" s="636" t="s">
        <v>275</v>
      </c>
      <c r="D27" s="643"/>
      <c r="E27" s="643"/>
      <c r="F27" s="643"/>
      <c r="G27" s="643"/>
      <c r="H27" s="644"/>
      <c r="I27" s="341">
        <v>21034</v>
      </c>
      <c r="J27" s="341">
        <v>24558</v>
      </c>
      <c r="K27" s="636" t="s">
        <v>267</v>
      </c>
    </row>
    <row r="28" spans="1:11" ht="29.25" customHeight="1" hidden="1">
      <c r="A28" s="48"/>
      <c r="B28" s="49"/>
      <c r="C28" s="645"/>
      <c r="D28" s="643"/>
      <c r="E28" s="643"/>
      <c r="F28" s="643"/>
      <c r="G28" s="643"/>
      <c r="H28" s="644"/>
      <c r="I28" s="53"/>
      <c r="J28" s="53"/>
      <c r="K28" s="650"/>
    </row>
    <row r="29" spans="1:11" ht="21" customHeight="1" hidden="1">
      <c r="A29" s="125" t="s">
        <v>383</v>
      </c>
      <c r="B29" s="70">
        <v>6</v>
      </c>
      <c r="C29" s="636" t="s">
        <v>455</v>
      </c>
      <c r="D29" s="643"/>
      <c r="E29" s="643"/>
      <c r="F29" s="643"/>
      <c r="G29" s="643"/>
      <c r="H29" s="644"/>
      <c r="I29" s="342">
        <v>16807</v>
      </c>
      <c r="J29" s="342">
        <v>24716</v>
      </c>
      <c r="K29" s="636" t="s">
        <v>457</v>
      </c>
    </row>
    <row r="30" spans="1:11" ht="28.5" customHeight="1" hidden="1">
      <c r="A30" s="51"/>
      <c r="B30" s="49"/>
      <c r="C30" s="645"/>
      <c r="D30" s="643"/>
      <c r="E30" s="643"/>
      <c r="F30" s="643"/>
      <c r="G30" s="643"/>
      <c r="H30" s="644"/>
      <c r="I30" s="77"/>
      <c r="J30" s="77"/>
      <c r="K30" s="650"/>
    </row>
    <row r="31" spans="1:11" ht="21" customHeight="1" hidden="1">
      <c r="A31" s="125" t="s">
        <v>442</v>
      </c>
      <c r="B31" s="70">
        <v>6</v>
      </c>
      <c r="C31" s="636" t="s">
        <v>456</v>
      </c>
      <c r="D31" s="643"/>
      <c r="E31" s="643"/>
      <c r="F31" s="643"/>
      <c r="G31" s="643"/>
      <c r="H31" s="644"/>
      <c r="I31" s="342">
        <v>16435</v>
      </c>
      <c r="J31" s="342">
        <v>28324</v>
      </c>
      <c r="K31" s="636" t="s">
        <v>267</v>
      </c>
    </row>
    <row r="32" spans="1:11" ht="28.5" customHeight="1" hidden="1">
      <c r="A32" s="51"/>
      <c r="B32" s="49"/>
      <c r="C32" s="645"/>
      <c r="D32" s="643"/>
      <c r="E32" s="643"/>
      <c r="F32" s="643"/>
      <c r="G32" s="643"/>
      <c r="H32" s="644"/>
      <c r="I32" s="78"/>
      <c r="J32" s="78"/>
      <c r="K32" s="650"/>
    </row>
    <row r="33" spans="1:11" ht="21" customHeight="1" hidden="1">
      <c r="A33" s="162" t="s">
        <v>450</v>
      </c>
      <c r="B33" s="70">
        <v>6</v>
      </c>
      <c r="C33" s="636" t="s">
        <v>275</v>
      </c>
      <c r="D33" s="643"/>
      <c r="E33" s="643"/>
      <c r="F33" s="643"/>
      <c r="G33" s="643"/>
      <c r="H33" s="644"/>
      <c r="I33" s="342">
        <v>15880.73</v>
      </c>
      <c r="J33" s="342">
        <v>28323.83</v>
      </c>
      <c r="K33" s="648" t="s">
        <v>267</v>
      </c>
    </row>
    <row r="34" spans="2:11" ht="24" customHeight="1" hidden="1">
      <c r="B34" s="49"/>
      <c r="C34" s="645"/>
      <c r="D34" s="643"/>
      <c r="E34" s="643"/>
      <c r="F34" s="643"/>
      <c r="G34" s="643"/>
      <c r="H34" s="644"/>
      <c r="I34" s="77"/>
      <c r="J34" s="77"/>
      <c r="K34" s="649"/>
    </row>
    <row r="35" spans="1:11" ht="21" customHeight="1" hidden="1">
      <c r="A35" s="102" t="s">
        <v>614</v>
      </c>
      <c r="B35" s="188">
        <v>6</v>
      </c>
      <c r="C35" s="636" t="s">
        <v>275</v>
      </c>
      <c r="D35" s="643"/>
      <c r="E35" s="643"/>
      <c r="F35" s="643"/>
      <c r="G35" s="643"/>
      <c r="H35" s="644"/>
      <c r="I35" s="343">
        <v>15891.9</v>
      </c>
      <c r="J35" s="343">
        <v>28323.83</v>
      </c>
      <c r="K35" s="646" t="s">
        <v>267</v>
      </c>
    </row>
    <row r="36" spans="1:11" ht="24" customHeight="1" hidden="1">
      <c r="A36" s="51"/>
      <c r="B36" s="209"/>
      <c r="C36" s="645"/>
      <c r="D36" s="643"/>
      <c r="E36" s="643"/>
      <c r="F36" s="643"/>
      <c r="G36" s="643"/>
      <c r="H36" s="644"/>
      <c r="I36" s="212"/>
      <c r="J36" s="212"/>
      <c r="K36" s="647"/>
    </row>
    <row r="37" spans="1:11" ht="21" customHeight="1" hidden="1">
      <c r="A37" s="162" t="s">
        <v>615</v>
      </c>
      <c r="B37" s="188">
        <v>6</v>
      </c>
      <c r="C37" s="636" t="s">
        <v>275</v>
      </c>
      <c r="D37" s="643"/>
      <c r="E37" s="643"/>
      <c r="F37" s="643"/>
      <c r="G37" s="643"/>
      <c r="H37" s="644"/>
      <c r="I37" s="343">
        <v>15911.93</v>
      </c>
      <c r="J37" s="343">
        <v>28323.83</v>
      </c>
      <c r="K37" s="646" t="s">
        <v>267</v>
      </c>
    </row>
    <row r="38" spans="1:11" ht="24" customHeight="1" hidden="1">
      <c r="A38" s="344"/>
      <c r="B38" s="345"/>
      <c r="C38" s="645"/>
      <c r="D38" s="643"/>
      <c r="E38" s="643"/>
      <c r="F38" s="643"/>
      <c r="G38" s="643"/>
      <c r="H38" s="644"/>
      <c r="I38" s="212"/>
      <c r="J38" s="212"/>
      <c r="K38" s="647"/>
    </row>
    <row r="39" spans="1:11" ht="21" customHeight="1" hidden="1">
      <c r="A39" s="162" t="s">
        <v>613</v>
      </c>
      <c r="B39" s="188">
        <v>6</v>
      </c>
      <c r="C39" s="636" t="s">
        <v>275</v>
      </c>
      <c r="D39" s="643"/>
      <c r="E39" s="643"/>
      <c r="F39" s="643"/>
      <c r="G39" s="643"/>
      <c r="H39" s="644"/>
      <c r="I39" s="343">
        <v>15588</v>
      </c>
      <c r="J39" s="343">
        <v>28323.83</v>
      </c>
      <c r="K39" s="646" t="s">
        <v>267</v>
      </c>
    </row>
    <row r="40" spans="1:11" ht="24" customHeight="1" hidden="1">
      <c r="A40" s="344"/>
      <c r="B40" s="345"/>
      <c r="C40" s="645"/>
      <c r="D40" s="643"/>
      <c r="E40" s="643"/>
      <c r="F40" s="643"/>
      <c r="G40" s="643"/>
      <c r="H40" s="644"/>
      <c r="I40" s="212"/>
      <c r="J40" s="212"/>
      <c r="K40" s="647"/>
    </row>
    <row r="41" spans="1:11" ht="21" customHeight="1" hidden="1">
      <c r="A41" s="162" t="s">
        <v>607</v>
      </c>
      <c r="B41" s="188">
        <v>6</v>
      </c>
      <c r="C41" s="636" t="s">
        <v>275</v>
      </c>
      <c r="D41" s="643"/>
      <c r="E41" s="643"/>
      <c r="F41" s="643"/>
      <c r="G41" s="643"/>
      <c r="H41" s="644"/>
      <c r="I41" s="343">
        <v>15586.5</v>
      </c>
      <c r="J41" s="343">
        <v>25303.1</v>
      </c>
      <c r="K41" s="646" t="s">
        <v>267</v>
      </c>
    </row>
    <row r="42" spans="1:11" ht="24" customHeight="1" hidden="1">
      <c r="A42" s="344"/>
      <c r="B42" s="345"/>
      <c r="C42" s="645"/>
      <c r="D42" s="643"/>
      <c r="E42" s="643"/>
      <c r="F42" s="643"/>
      <c r="G42" s="643"/>
      <c r="H42" s="644"/>
      <c r="I42" s="196"/>
      <c r="J42" s="196"/>
      <c r="K42" s="647"/>
    </row>
    <row r="43" spans="1:11" ht="19.5" customHeight="1" hidden="1">
      <c r="A43" s="162" t="s">
        <v>612</v>
      </c>
      <c r="B43" s="188">
        <v>6</v>
      </c>
      <c r="C43" s="636" t="s">
        <v>275</v>
      </c>
      <c r="D43" s="643"/>
      <c r="E43" s="643"/>
      <c r="F43" s="643"/>
      <c r="G43" s="643"/>
      <c r="H43" s="644"/>
      <c r="I43" s="343">
        <v>15660.3</v>
      </c>
      <c r="J43" s="343">
        <v>25359.1</v>
      </c>
      <c r="K43" s="646" t="s">
        <v>267</v>
      </c>
    </row>
    <row r="44" spans="1:11" ht="24" customHeight="1" hidden="1">
      <c r="A44" s="344"/>
      <c r="B44" s="345"/>
      <c r="C44" s="645"/>
      <c r="D44" s="643"/>
      <c r="E44" s="643"/>
      <c r="F44" s="643"/>
      <c r="G44" s="643"/>
      <c r="H44" s="644"/>
      <c r="I44" s="196"/>
      <c r="J44" s="196"/>
      <c r="K44" s="647"/>
    </row>
    <row r="45" spans="1:11" ht="21" customHeight="1" hidden="1">
      <c r="A45" s="162" t="s">
        <v>609</v>
      </c>
      <c r="B45" s="188">
        <v>6</v>
      </c>
      <c r="C45" s="636" t="s">
        <v>275</v>
      </c>
      <c r="D45" s="643"/>
      <c r="E45" s="643"/>
      <c r="F45" s="643"/>
      <c r="G45" s="643"/>
      <c r="H45" s="644"/>
      <c r="I45" s="343">
        <v>15635.7</v>
      </c>
      <c r="J45" s="343">
        <v>25359.1</v>
      </c>
      <c r="K45" s="646" t="s">
        <v>267</v>
      </c>
    </row>
    <row r="46" spans="1:11" ht="24" customHeight="1" hidden="1">
      <c r="A46" s="51"/>
      <c r="B46" s="209"/>
      <c r="C46" s="645"/>
      <c r="D46" s="643"/>
      <c r="E46" s="643"/>
      <c r="F46" s="643"/>
      <c r="G46" s="643"/>
      <c r="H46" s="644"/>
      <c r="I46" s="196"/>
      <c r="J46" s="196"/>
      <c r="K46" s="647"/>
    </row>
    <row r="47" spans="1:11" ht="21" customHeight="1">
      <c r="A47" s="162" t="s">
        <v>637</v>
      </c>
      <c r="B47" s="188">
        <v>6</v>
      </c>
      <c r="C47" s="636" t="s">
        <v>275</v>
      </c>
      <c r="D47" s="643"/>
      <c r="E47" s="643"/>
      <c r="F47" s="643"/>
      <c r="G47" s="643"/>
      <c r="H47" s="644"/>
      <c r="I47" s="343">
        <v>19570.8</v>
      </c>
      <c r="J47" s="343">
        <v>25359.1</v>
      </c>
      <c r="K47" s="646" t="s">
        <v>267</v>
      </c>
    </row>
    <row r="48" spans="1:11" ht="24" customHeight="1">
      <c r="A48" s="51"/>
      <c r="B48" s="209"/>
      <c r="C48" s="645"/>
      <c r="D48" s="643"/>
      <c r="E48" s="643"/>
      <c r="F48" s="643"/>
      <c r="G48" s="643"/>
      <c r="H48" s="644"/>
      <c r="I48" s="196"/>
      <c r="J48" s="196"/>
      <c r="K48" s="647"/>
    </row>
    <row r="49" spans="1:11" ht="21" customHeight="1">
      <c r="A49" s="162" t="s">
        <v>649</v>
      </c>
      <c r="B49" s="188">
        <v>6</v>
      </c>
      <c r="C49" s="636" t="s">
        <v>275</v>
      </c>
      <c r="D49" s="643"/>
      <c r="E49" s="643"/>
      <c r="F49" s="643"/>
      <c r="G49" s="643"/>
      <c r="H49" s="644"/>
      <c r="I49" s="343">
        <v>19337.4</v>
      </c>
      <c r="J49" s="343">
        <v>25398.1</v>
      </c>
      <c r="K49" s="646" t="s">
        <v>267</v>
      </c>
    </row>
    <row r="50" spans="1:11" ht="24" customHeight="1">
      <c r="A50" s="51"/>
      <c r="B50" s="209"/>
      <c r="C50" s="645"/>
      <c r="D50" s="643"/>
      <c r="E50" s="643"/>
      <c r="F50" s="643"/>
      <c r="G50" s="643"/>
      <c r="H50" s="644"/>
      <c r="I50" s="196"/>
      <c r="J50" s="196"/>
      <c r="K50" s="647"/>
    </row>
    <row r="51" spans="1:11" ht="21" customHeight="1">
      <c r="A51" s="162" t="s">
        <v>699</v>
      </c>
      <c r="B51" s="188">
        <v>6</v>
      </c>
      <c r="C51" s="636" t="s">
        <v>275</v>
      </c>
      <c r="D51" s="643"/>
      <c r="E51" s="643"/>
      <c r="F51" s="643"/>
      <c r="G51" s="643"/>
      <c r="H51" s="644"/>
      <c r="I51" s="343">
        <v>19396</v>
      </c>
      <c r="J51" s="343">
        <v>25398.100000000002</v>
      </c>
      <c r="K51" s="646" t="s">
        <v>267</v>
      </c>
    </row>
    <row r="52" spans="1:11" ht="24" customHeight="1">
      <c r="A52" s="51"/>
      <c r="B52" s="209"/>
      <c r="C52" s="645"/>
      <c r="D52" s="643"/>
      <c r="E52" s="643"/>
      <c r="F52" s="643"/>
      <c r="G52" s="643"/>
      <c r="H52" s="644"/>
      <c r="I52" s="212"/>
      <c r="J52" s="212"/>
      <c r="K52" s="647"/>
    </row>
    <row r="53" spans="1:11" ht="21" customHeight="1">
      <c r="A53" s="162" t="s">
        <v>705</v>
      </c>
      <c r="B53" s="188">
        <v>6</v>
      </c>
      <c r="C53" s="636" t="s">
        <v>275</v>
      </c>
      <c r="D53" s="643"/>
      <c r="E53" s="643"/>
      <c r="F53" s="643"/>
      <c r="G53" s="643"/>
      <c r="H53" s="644"/>
      <c r="I53" s="343">
        <v>19334.06</v>
      </c>
      <c r="J53" s="343">
        <v>25398.140000000003</v>
      </c>
      <c r="K53" s="646" t="s">
        <v>267</v>
      </c>
    </row>
    <row r="54" spans="1:11" ht="24" customHeight="1">
      <c r="A54" s="51"/>
      <c r="B54" s="209"/>
      <c r="C54" s="645"/>
      <c r="D54" s="643"/>
      <c r="E54" s="643"/>
      <c r="F54" s="643"/>
      <c r="G54" s="643"/>
      <c r="H54" s="644"/>
      <c r="I54" s="212"/>
      <c r="J54" s="212"/>
      <c r="K54" s="647"/>
    </row>
    <row r="55" spans="1:11" ht="21" customHeight="1">
      <c r="A55" s="162" t="s">
        <v>735</v>
      </c>
      <c r="B55" s="188">
        <v>6</v>
      </c>
      <c r="C55" s="636" t="s">
        <v>275</v>
      </c>
      <c r="D55" s="643"/>
      <c r="E55" s="643"/>
      <c r="F55" s="643"/>
      <c r="G55" s="643"/>
      <c r="H55" s="644"/>
      <c r="I55" s="343">
        <f>SUM(I58:I64)</f>
        <v>19611.14</v>
      </c>
      <c r="J55" s="343">
        <f>SUM(J58:J64)</f>
        <v>25398.140000000003</v>
      </c>
      <c r="K55" s="646" t="s">
        <v>267</v>
      </c>
    </row>
    <row r="56" spans="1:11" ht="24" customHeight="1">
      <c r="A56" s="51"/>
      <c r="B56" s="209"/>
      <c r="C56" s="645"/>
      <c r="D56" s="643"/>
      <c r="E56" s="643"/>
      <c r="F56" s="643"/>
      <c r="G56" s="643"/>
      <c r="H56" s="644"/>
      <c r="I56" s="212"/>
      <c r="J56" s="212"/>
      <c r="K56" s="647"/>
    </row>
    <row r="57" spans="1:11" ht="10.5" customHeight="1">
      <c r="A57" s="51"/>
      <c r="B57" s="209"/>
      <c r="C57" s="64"/>
      <c r="D57" s="64"/>
      <c r="E57" s="64"/>
      <c r="F57" s="64"/>
      <c r="G57" s="64"/>
      <c r="H57" s="64"/>
      <c r="I57" s="212"/>
      <c r="J57" s="212"/>
      <c r="K57" s="346"/>
    </row>
    <row r="58" spans="1:11" ht="15" customHeight="1">
      <c r="A58" s="624" t="s">
        <v>214</v>
      </c>
      <c r="B58" s="651">
        <v>63</v>
      </c>
      <c r="C58" s="652" t="s">
        <v>301</v>
      </c>
      <c r="D58" s="653" t="s">
        <v>495</v>
      </c>
      <c r="E58" s="653" t="s">
        <v>393</v>
      </c>
      <c r="F58" s="347">
        <v>181</v>
      </c>
      <c r="G58" s="347">
        <v>290</v>
      </c>
      <c r="H58" s="554">
        <v>414.2</v>
      </c>
      <c r="I58" s="555">
        <v>18854.6</v>
      </c>
      <c r="J58" s="347">
        <v>23200</v>
      </c>
      <c r="K58" s="30" t="s">
        <v>646</v>
      </c>
    </row>
    <row r="59" spans="1:11" ht="19.5" customHeight="1">
      <c r="A59" s="624"/>
      <c r="B59" s="651"/>
      <c r="C59" s="652"/>
      <c r="D59" s="653"/>
      <c r="E59" s="653"/>
      <c r="F59" s="347"/>
      <c r="G59" s="347"/>
      <c r="H59" s="347"/>
      <c r="I59" s="347"/>
      <c r="J59" s="347"/>
      <c r="K59" s="30"/>
    </row>
    <row r="60" spans="1:11" ht="13.5" customHeight="1">
      <c r="A60" s="55" t="s">
        <v>212</v>
      </c>
      <c r="B60" s="181">
        <v>59</v>
      </c>
      <c r="C60" s="48" t="s">
        <v>300</v>
      </c>
      <c r="D60" s="296" t="s">
        <v>495</v>
      </c>
      <c r="E60" s="296" t="s">
        <v>394</v>
      </c>
      <c r="F60" s="347">
        <v>45</v>
      </c>
      <c r="G60" s="347">
        <v>100</v>
      </c>
      <c r="H60" s="347">
        <v>5.9</v>
      </c>
      <c r="I60" s="347">
        <v>67.6</v>
      </c>
      <c r="J60" s="347">
        <v>69</v>
      </c>
      <c r="K60" s="30" t="s">
        <v>472</v>
      </c>
    </row>
    <row r="61" spans="1:11" ht="36.75" customHeight="1">
      <c r="A61" s="73" t="s">
        <v>585</v>
      </c>
      <c r="B61" s="188">
        <v>50</v>
      </c>
      <c r="C61" s="348" t="s">
        <v>630</v>
      </c>
      <c r="D61" s="71" t="s">
        <v>495</v>
      </c>
      <c r="E61" s="71" t="s">
        <v>36</v>
      </c>
      <c r="F61" s="349">
        <v>85.1</v>
      </c>
      <c r="G61" s="349">
        <v>149</v>
      </c>
      <c r="H61" s="349">
        <v>40.3</v>
      </c>
      <c r="I61" s="349">
        <v>432.8</v>
      </c>
      <c r="J61" s="349">
        <v>1710</v>
      </c>
      <c r="K61" s="116" t="s">
        <v>472</v>
      </c>
    </row>
    <row r="62" spans="1:11" ht="13.5" customHeight="1">
      <c r="A62" s="11" t="s">
        <v>213</v>
      </c>
      <c r="B62" s="181">
        <v>45</v>
      </c>
      <c r="C62" s="48" t="s">
        <v>45</v>
      </c>
      <c r="D62" s="296" t="s">
        <v>495</v>
      </c>
      <c r="E62" s="296" t="s">
        <v>385</v>
      </c>
      <c r="F62" s="347">
        <v>48.2</v>
      </c>
      <c r="G62" s="347">
        <v>91</v>
      </c>
      <c r="H62" s="347">
        <v>4</v>
      </c>
      <c r="I62" s="347">
        <v>35.2</v>
      </c>
      <c r="J62" s="347">
        <v>82.4</v>
      </c>
      <c r="K62" s="30" t="s">
        <v>472</v>
      </c>
    </row>
    <row r="63" spans="1:12" ht="13.5" customHeight="1">
      <c r="A63" s="55" t="s">
        <v>265</v>
      </c>
      <c r="B63" s="350">
        <v>88</v>
      </c>
      <c r="C63" s="332" t="s">
        <v>45</v>
      </c>
      <c r="D63" s="296" t="s">
        <v>495</v>
      </c>
      <c r="E63" s="296" t="s">
        <v>385</v>
      </c>
      <c r="F63" s="347">
        <v>23.5</v>
      </c>
      <c r="G63" s="347">
        <v>229.5</v>
      </c>
      <c r="H63" s="347">
        <v>11.8</v>
      </c>
      <c r="I63" s="553">
        <v>60.4</v>
      </c>
      <c r="J63" s="347">
        <v>96.5</v>
      </c>
      <c r="K63" s="30" t="s">
        <v>472</v>
      </c>
      <c r="L63" s="56"/>
    </row>
    <row r="64" spans="1:11" ht="13.5" customHeight="1">
      <c r="A64" s="32" t="s">
        <v>266</v>
      </c>
      <c r="B64" s="351">
        <v>66</v>
      </c>
      <c r="C64" s="117" t="s">
        <v>45</v>
      </c>
      <c r="D64" s="10" t="s">
        <v>496</v>
      </c>
      <c r="E64" s="10" t="s">
        <v>385</v>
      </c>
      <c r="F64" s="334">
        <v>21.4</v>
      </c>
      <c r="G64" s="334">
        <v>275.5</v>
      </c>
      <c r="H64" s="334">
        <v>62.28</v>
      </c>
      <c r="I64" s="556">
        <v>160.54</v>
      </c>
      <c r="J64" s="334">
        <v>240.24</v>
      </c>
      <c r="K64" s="352" t="s">
        <v>489</v>
      </c>
    </row>
    <row r="65" ht="16.5">
      <c r="A65" s="48"/>
    </row>
    <row r="66" spans="1:8" ht="16.5">
      <c r="A66" s="48"/>
      <c r="H66" s="58"/>
    </row>
  </sheetData>
  <sheetProtection/>
  <mergeCells count="43">
    <mergeCell ref="A58:A59"/>
    <mergeCell ref="B58:B59"/>
    <mergeCell ref="C58:C59"/>
    <mergeCell ref="D58:D59"/>
    <mergeCell ref="E58:E59"/>
    <mergeCell ref="K55:K56"/>
    <mergeCell ref="K51:K52"/>
    <mergeCell ref="C43:H44"/>
    <mergeCell ref="C55:H56"/>
    <mergeCell ref="C51:H52"/>
    <mergeCell ref="K47:K48"/>
    <mergeCell ref="C47:H48"/>
    <mergeCell ref="K43:K44"/>
    <mergeCell ref="C45:H46"/>
    <mergeCell ref="C49:H50"/>
    <mergeCell ref="K49:K50"/>
    <mergeCell ref="K45:K46"/>
    <mergeCell ref="C41:H42"/>
    <mergeCell ref="K41:K42"/>
    <mergeCell ref="K35:K36"/>
    <mergeCell ref="C35:H36"/>
    <mergeCell ref="K37:K38"/>
    <mergeCell ref="C37:H38"/>
    <mergeCell ref="K39:K40"/>
    <mergeCell ref="C39:H40"/>
    <mergeCell ref="C21:H22"/>
    <mergeCell ref="K21:K23"/>
    <mergeCell ref="K18:K20"/>
    <mergeCell ref="C18:H19"/>
    <mergeCell ref="C31:H32"/>
    <mergeCell ref="K31:K32"/>
    <mergeCell ref="C27:H28"/>
    <mergeCell ref="K24:K26"/>
    <mergeCell ref="C53:H54"/>
    <mergeCell ref="K53:K54"/>
    <mergeCell ref="K33:K34"/>
    <mergeCell ref="C33:H34"/>
    <mergeCell ref="C15:H16"/>
    <mergeCell ref="K15:K17"/>
    <mergeCell ref="K29:K30"/>
    <mergeCell ref="C29:H30"/>
    <mergeCell ref="K27:K28"/>
    <mergeCell ref="C24:H25"/>
  </mergeCells>
  <printOptions horizontalCentered="1" verticalCentered="1"/>
  <pageMargins left="0.9055118110236221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6" customWidth="1"/>
    <col min="2" max="2" width="5.625" style="56" customWidth="1"/>
    <col min="3" max="3" width="9.00390625" style="31" customWidth="1"/>
    <col min="4" max="4" width="9.125" style="31" customWidth="1"/>
    <col min="5" max="5" width="14.625" style="31" customWidth="1"/>
    <col min="6" max="6" width="8.125" style="57" customWidth="1"/>
    <col min="7" max="7" width="9.625" style="57" customWidth="1"/>
    <col min="8" max="8" width="9.125" style="57" customWidth="1"/>
    <col min="9" max="9" width="11.75390625" style="57" customWidth="1"/>
    <col min="10" max="10" width="11.25390625" style="57" customWidth="1"/>
    <col min="11" max="11" width="21.25390625" style="31" customWidth="1"/>
    <col min="12" max="12" width="9.00390625" style="31" customWidth="1"/>
    <col min="13" max="16384" width="9.00390625" style="1" customWidth="1"/>
  </cols>
  <sheetData>
    <row r="1" spans="1:12" s="2" customFormat="1" ht="25.5" customHeight="1">
      <c r="A1" s="80" t="s">
        <v>670</v>
      </c>
      <c r="B1" s="80"/>
      <c r="C1" s="80"/>
      <c r="D1" s="80"/>
      <c r="E1" s="80"/>
      <c r="F1" s="80"/>
      <c r="G1" s="80"/>
      <c r="H1" s="80"/>
      <c r="I1" s="81"/>
      <c r="J1" s="81"/>
      <c r="K1" s="80"/>
      <c r="L1" s="22"/>
    </row>
    <row r="2" spans="1:12" s="2" customFormat="1" ht="6" customHeight="1">
      <c r="A2" s="35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4.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1" customHeight="1">
      <c r="A4" s="32" t="s">
        <v>32</v>
      </c>
      <c r="B4" s="33" t="s">
        <v>27</v>
      </c>
      <c r="C4" s="32" t="s">
        <v>33</v>
      </c>
      <c r="D4" s="34"/>
      <c r="E4" s="354"/>
      <c r="F4" s="35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30" customHeight="1" hidden="1">
      <c r="A5" s="36" t="s">
        <v>76</v>
      </c>
      <c r="B5" s="9">
        <v>7</v>
      </c>
      <c r="C5" s="119" t="s">
        <v>93</v>
      </c>
      <c r="D5" s="38"/>
      <c r="E5" s="38"/>
      <c r="F5" s="356">
        <v>195.3</v>
      </c>
      <c r="G5" s="39">
        <v>3381.6</v>
      </c>
      <c r="H5" s="39">
        <v>1779.44</v>
      </c>
      <c r="I5" s="39">
        <v>106.32</v>
      </c>
      <c r="J5" s="39">
        <v>192.54</v>
      </c>
      <c r="K5" s="357" t="s">
        <v>93</v>
      </c>
    </row>
    <row r="6" spans="1:11" ht="30" customHeight="1" hidden="1">
      <c r="A6" s="36" t="s">
        <v>78</v>
      </c>
      <c r="B6" s="9">
        <v>7</v>
      </c>
      <c r="C6" s="119" t="s">
        <v>93</v>
      </c>
      <c r="D6" s="38"/>
      <c r="E6" s="38"/>
      <c r="F6" s="356">
        <v>195.3</v>
      </c>
      <c r="G6" s="39">
        <v>3381.6</v>
      </c>
      <c r="H6" s="39">
        <v>1779.44</v>
      </c>
      <c r="I6" s="39">
        <v>107.59</v>
      </c>
      <c r="J6" s="39">
        <v>192.54</v>
      </c>
      <c r="K6" s="358" t="s">
        <v>93</v>
      </c>
    </row>
    <row r="7" spans="1:11" ht="30" customHeight="1" hidden="1">
      <c r="A7" s="36" t="s">
        <v>7</v>
      </c>
      <c r="B7" s="9">
        <v>7</v>
      </c>
      <c r="C7" s="119" t="s">
        <v>93</v>
      </c>
      <c r="D7" s="38"/>
      <c r="E7" s="38"/>
      <c r="F7" s="356">
        <v>195.3</v>
      </c>
      <c r="G7" s="39">
        <v>3381.6</v>
      </c>
      <c r="H7" s="39">
        <v>1779.44</v>
      </c>
      <c r="I7" s="39">
        <v>107.59</v>
      </c>
      <c r="J7" s="39">
        <v>192.54</v>
      </c>
      <c r="K7" s="358" t="s">
        <v>93</v>
      </c>
    </row>
    <row r="8" spans="1:11" ht="30" customHeight="1" hidden="1">
      <c r="A8" s="36" t="s">
        <v>8</v>
      </c>
      <c r="B8" s="9">
        <v>8</v>
      </c>
      <c r="C8" s="359" t="s">
        <v>94</v>
      </c>
      <c r="D8" s="360"/>
      <c r="E8" s="360"/>
      <c r="F8" s="356">
        <v>282.8</v>
      </c>
      <c r="G8" s="39">
        <v>3934.6</v>
      </c>
      <c r="H8" s="39">
        <v>2316.54</v>
      </c>
      <c r="I8" s="39">
        <v>282.06</v>
      </c>
      <c r="J8" s="39">
        <v>350.59</v>
      </c>
      <c r="K8" s="361" t="s">
        <v>94</v>
      </c>
    </row>
    <row r="9" spans="1:11" ht="30" customHeight="1" hidden="1">
      <c r="A9" s="36" t="s">
        <v>9</v>
      </c>
      <c r="B9" s="9">
        <v>8</v>
      </c>
      <c r="C9" s="121" t="s">
        <v>94</v>
      </c>
      <c r="D9" s="122"/>
      <c r="E9" s="122"/>
      <c r="F9" s="123"/>
      <c r="G9" s="124"/>
      <c r="H9" s="39">
        <v>2316.54</v>
      </c>
      <c r="I9" s="39">
        <v>255.89</v>
      </c>
      <c r="J9" s="39">
        <v>350.59</v>
      </c>
      <c r="K9" s="361" t="s">
        <v>94</v>
      </c>
    </row>
    <row r="10" spans="1:11" ht="30" customHeight="1" hidden="1">
      <c r="A10" s="36" t="s">
        <v>10</v>
      </c>
      <c r="B10" s="9">
        <v>8</v>
      </c>
      <c r="C10" s="44" t="s">
        <v>94</v>
      </c>
      <c r="D10" s="122"/>
      <c r="E10" s="122"/>
      <c r="F10" s="123"/>
      <c r="G10" s="123"/>
      <c r="H10" s="338"/>
      <c r="I10" s="39">
        <v>25599</v>
      </c>
      <c r="J10" s="39">
        <v>35059</v>
      </c>
      <c r="K10" s="361" t="s">
        <v>94</v>
      </c>
    </row>
    <row r="11" spans="1:12" s="2" customFormat="1" ht="27.75" hidden="1">
      <c r="A11" s="19" t="s">
        <v>95</v>
      </c>
      <c r="B11" s="19"/>
      <c r="C11" s="44" t="s">
        <v>94</v>
      </c>
      <c r="D11" s="20"/>
      <c r="E11" s="20"/>
      <c r="F11" s="362"/>
      <c r="G11" s="363"/>
      <c r="H11" s="364"/>
      <c r="I11" s="21"/>
      <c r="J11" s="21"/>
      <c r="K11" s="20"/>
      <c r="L11" s="22"/>
    </row>
    <row r="12" spans="1:12" s="2" customFormat="1" ht="12" customHeight="1" hidden="1">
      <c r="A12" s="23"/>
      <c r="B12" s="19"/>
      <c r="C12" s="44" t="s">
        <v>94</v>
      </c>
      <c r="D12" s="24"/>
      <c r="E12" s="24"/>
      <c r="F12" s="362"/>
      <c r="G12" s="363"/>
      <c r="H12" s="25"/>
      <c r="I12" s="25"/>
      <c r="J12" s="25"/>
      <c r="K12" s="24"/>
      <c r="L12" s="22"/>
    </row>
    <row r="13" spans="1:11" ht="24.75" customHeight="1" hidden="1">
      <c r="A13" s="365" t="s">
        <v>26</v>
      </c>
      <c r="B13" s="26" t="s">
        <v>74</v>
      </c>
      <c r="C13" s="44" t="s">
        <v>94</v>
      </c>
      <c r="D13" s="28" t="s">
        <v>29</v>
      </c>
      <c r="E13" s="28" t="s">
        <v>30</v>
      </c>
      <c r="F13" s="362"/>
      <c r="G13" s="363"/>
      <c r="H13" s="366"/>
      <c r="I13" s="29" t="s">
        <v>2</v>
      </c>
      <c r="J13" s="29" t="s">
        <v>3</v>
      </c>
      <c r="K13" s="30" t="s">
        <v>31</v>
      </c>
    </row>
    <row r="14" spans="1:11" ht="21" customHeight="1" hidden="1">
      <c r="A14" s="32" t="s">
        <v>32</v>
      </c>
      <c r="B14" s="33" t="s">
        <v>27</v>
      </c>
      <c r="C14" s="44" t="s">
        <v>94</v>
      </c>
      <c r="D14" s="34"/>
      <c r="E14" s="354"/>
      <c r="F14" s="362"/>
      <c r="G14" s="363"/>
      <c r="H14" s="137"/>
      <c r="I14" s="367" t="s">
        <v>75</v>
      </c>
      <c r="J14" s="367" t="s">
        <v>75</v>
      </c>
      <c r="K14" s="34"/>
    </row>
    <row r="15" spans="1:11" ht="30" customHeight="1" hidden="1">
      <c r="A15" s="36" t="s">
        <v>11</v>
      </c>
      <c r="B15" s="9">
        <v>8</v>
      </c>
      <c r="C15" s="44" t="s">
        <v>94</v>
      </c>
      <c r="D15" s="368"/>
      <c r="E15" s="368"/>
      <c r="F15" s="123"/>
      <c r="G15" s="123"/>
      <c r="H15" s="338"/>
      <c r="I15" s="39">
        <v>255.99</v>
      </c>
      <c r="J15" s="39">
        <v>350.59</v>
      </c>
      <c r="K15" s="361" t="s">
        <v>94</v>
      </c>
    </row>
    <row r="16" spans="1:11" ht="30" customHeight="1" hidden="1">
      <c r="A16" s="125" t="s">
        <v>71</v>
      </c>
      <c r="B16" s="70">
        <v>8</v>
      </c>
      <c r="C16" s="369" t="s">
        <v>94</v>
      </c>
      <c r="D16" s="370"/>
      <c r="E16" s="370"/>
      <c r="F16" s="371"/>
      <c r="G16" s="371"/>
      <c r="H16" s="372"/>
      <c r="I16" s="373">
        <v>24915</v>
      </c>
      <c r="J16" s="373">
        <v>35059</v>
      </c>
      <c r="K16" s="361" t="s">
        <v>94</v>
      </c>
    </row>
    <row r="17" spans="1:11" ht="30" customHeight="1" hidden="1">
      <c r="A17" s="125" t="s">
        <v>72</v>
      </c>
      <c r="B17" s="70">
        <v>8</v>
      </c>
      <c r="C17" s="369" t="s">
        <v>94</v>
      </c>
      <c r="D17" s="370"/>
      <c r="E17" s="370"/>
      <c r="F17" s="371"/>
      <c r="G17" s="371"/>
      <c r="H17" s="372"/>
      <c r="I17" s="127">
        <v>24915</v>
      </c>
      <c r="J17" s="127">
        <v>35059</v>
      </c>
      <c r="K17" s="361" t="s">
        <v>94</v>
      </c>
    </row>
    <row r="18" spans="1:11" ht="30" customHeight="1" hidden="1">
      <c r="A18" s="125" t="s">
        <v>103</v>
      </c>
      <c r="B18" s="70">
        <v>8</v>
      </c>
      <c r="C18" s="369" t="s">
        <v>94</v>
      </c>
      <c r="D18" s="370"/>
      <c r="E18" s="370"/>
      <c r="F18" s="371"/>
      <c r="G18" s="371"/>
      <c r="H18" s="372"/>
      <c r="I18" s="127">
        <v>25009</v>
      </c>
      <c r="J18" s="127">
        <v>34993</v>
      </c>
      <c r="K18" s="361" t="s">
        <v>94</v>
      </c>
    </row>
    <row r="19" spans="1:11" ht="21" customHeight="1" hidden="1">
      <c r="A19" s="125" t="s">
        <v>361</v>
      </c>
      <c r="B19" s="70">
        <v>10</v>
      </c>
      <c r="C19" s="636" t="s">
        <v>373</v>
      </c>
      <c r="D19" s="659"/>
      <c r="E19" s="659"/>
      <c r="F19" s="659"/>
      <c r="G19" s="659"/>
      <c r="H19" s="644"/>
      <c r="I19" s="65">
        <v>25577.5</v>
      </c>
      <c r="J19" s="65">
        <v>35625.8</v>
      </c>
      <c r="K19" s="656" t="s">
        <v>222</v>
      </c>
    </row>
    <row r="20" spans="1:11" ht="15" customHeight="1" hidden="1">
      <c r="A20" s="55"/>
      <c r="B20" s="374"/>
      <c r="C20" s="645"/>
      <c r="D20" s="659"/>
      <c r="E20" s="659"/>
      <c r="F20" s="659"/>
      <c r="G20" s="659"/>
      <c r="H20" s="644"/>
      <c r="I20" s="66"/>
      <c r="J20" s="66"/>
      <c r="K20" s="657"/>
    </row>
    <row r="21" spans="1:11" ht="15" customHeight="1" hidden="1">
      <c r="A21" s="55"/>
      <c r="B21" s="374"/>
      <c r="C21" s="235"/>
      <c r="D21" s="376"/>
      <c r="E21" s="376"/>
      <c r="F21" s="376"/>
      <c r="G21" s="376"/>
      <c r="H21" s="129"/>
      <c r="I21" s="66"/>
      <c r="J21" s="66"/>
      <c r="K21" s="657"/>
    </row>
    <row r="22" spans="1:11" ht="15" customHeight="1" hidden="1">
      <c r="A22" s="55"/>
      <c r="B22" s="374"/>
      <c r="C22" s="376"/>
      <c r="D22" s="376"/>
      <c r="E22" s="376"/>
      <c r="F22" s="376"/>
      <c r="G22" s="376"/>
      <c r="H22" s="129"/>
      <c r="I22" s="66"/>
      <c r="J22" s="66"/>
      <c r="K22" s="657"/>
    </row>
    <row r="23" spans="1:11" ht="15" customHeight="1" hidden="1">
      <c r="A23" s="55"/>
      <c r="B23" s="374"/>
      <c r="C23" s="377"/>
      <c r="D23" s="377"/>
      <c r="E23" s="377"/>
      <c r="F23" s="377"/>
      <c r="G23" s="377"/>
      <c r="H23" s="129"/>
      <c r="I23" s="66"/>
      <c r="J23" s="66"/>
      <c r="K23" s="657"/>
    </row>
    <row r="24" spans="1:11" ht="21" customHeight="1" hidden="1">
      <c r="A24" s="125" t="s">
        <v>362</v>
      </c>
      <c r="B24" s="70">
        <v>10</v>
      </c>
      <c r="C24" s="636" t="s">
        <v>371</v>
      </c>
      <c r="D24" s="658"/>
      <c r="E24" s="658"/>
      <c r="F24" s="658"/>
      <c r="G24" s="658"/>
      <c r="H24" s="615"/>
      <c r="I24" s="65">
        <v>25577.5</v>
      </c>
      <c r="J24" s="65">
        <v>35625.8</v>
      </c>
      <c r="K24" s="636" t="s">
        <v>377</v>
      </c>
    </row>
    <row r="25" spans="1:11" ht="15" customHeight="1" hidden="1">
      <c r="A25" s="55"/>
      <c r="B25" s="374"/>
      <c r="C25" s="616"/>
      <c r="D25" s="658"/>
      <c r="E25" s="658"/>
      <c r="F25" s="658"/>
      <c r="G25" s="658"/>
      <c r="H25" s="615"/>
      <c r="I25" s="67"/>
      <c r="J25" s="67"/>
      <c r="K25" s="645"/>
    </row>
    <row r="26" spans="1:11" ht="15" customHeight="1" hidden="1">
      <c r="A26" s="55"/>
      <c r="B26" s="374"/>
      <c r="C26" s="616"/>
      <c r="D26" s="658"/>
      <c r="E26" s="658"/>
      <c r="F26" s="658"/>
      <c r="G26" s="658"/>
      <c r="H26" s="615"/>
      <c r="I26" s="67"/>
      <c r="J26" s="67"/>
      <c r="K26" s="645"/>
    </row>
    <row r="27" spans="1:11" ht="15" customHeight="1" hidden="1">
      <c r="A27" s="55"/>
      <c r="B27" s="374"/>
      <c r="C27" s="376"/>
      <c r="D27" s="376"/>
      <c r="E27" s="376"/>
      <c r="F27" s="376"/>
      <c r="G27" s="376"/>
      <c r="H27" s="129"/>
      <c r="I27" s="67"/>
      <c r="J27" s="67"/>
      <c r="K27" s="645"/>
    </row>
    <row r="28" spans="1:11" ht="16.5" customHeight="1" hidden="1">
      <c r="A28" s="55"/>
      <c r="B28" s="374"/>
      <c r="C28" s="377"/>
      <c r="D28" s="377"/>
      <c r="E28" s="377"/>
      <c r="F28" s="377"/>
      <c r="G28" s="377"/>
      <c r="H28" s="129"/>
      <c r="I28" s="67"/>
      <c r="J28" s="67"/>
      <c r="K28" s="645"/>
    </row>
    <row r="29" spans="1:11" ht="21" customHeight="1" hidden="1">
      <c r="A29" s="125" t="s">
        <v>363</v>
      </c>
      <c r="B29" s="70">
        <v>10</v>
      </c>
      <c r="C29" s="636" t="s">
        <v>376</v>
      </c>
      <c r="D29" s="658"/>
      <c r="E29" s="658"/>
      <c r="F29" s="658"/>
      <c r="G29" s="658"/>
      <c r="H29" s="615"/>
      <c r="I29" s="65">
        <v>23533</v>
      </c>
      <c r="J29" s="65">
        <v>35626</v>
      </c>
      <c r="K29" s="636" t="s">
        <v>376</v>
      </c>
    </row>
    <row r="30" spans="1:11" ht="15" customHeight="1" hidden="1">
      <c r="A30" s="55"/>
      <c r="B30" s="378"/>
      <c r="C30" s="616"/>
      <c r="D30" s="658"/>
      <c r="E30" s="658"/>
      <c r="F30" s="658"/>
      <c r="G30" s="658"/>
      <c r="H30" s="615"/>
      <c r="I30" s="67"/>
      <c r="J30" s="67"/>
      <c r="K30" s="616"/>
    </row>
    <row r="31" spans="1:11" ht="15" customHeight="1" hidden="1">
      <c r="A31" s="55"/>
      <c r="B31" s="378"/>
      <c r="C31" s="616"/>
      <c r="D31" s="658"/>
      <c r="E31" s="658"/>
      <c r="F31" s="658"/>
      <c r="G31" s="658"/>
      <c r="H31" s="615"/>
      <c r="I31" s="67"/>
      <c r="J31" s="67"/>
      <c r="K31" s="616"/>
    </row>
    <row r="32" spans="1:11" ht="15" customHeight="1" hidden="1">
      <c r="A32" s="55"/>
      <c r="B32" s="374"/>
      <c r="C32" s="377"/>
      <c r="D32" s="377"/>
      <c r="E32" s="377"/>
      <c r="F32" s="377"/>
      <c r="G32" s="377"/>
      <c r="H32" s="129"/>
      <c r="I32" s="67"/>
      <c r="J32" s="67"/>
      <c r="K32" s="616"/>
    </row>
    <row r="33" spans="1:11" ht="16.5" customHeight="1" hidden="1">
      <c r="A33" s="55"/>
      <c r="B33" s="374"/>
      <c r="C33" s="377"/>
      <c r="D33" s="377"/>
      <c r="E33" s="377"/>
      <c r="F33" s="377"/>
      <c r="G33" s="377"/>
      <c r="H33" s="129"/>
      <c r="I33" s="67"/>
      <c r="J33" s="67"/>
      <c r="K33" s="616"/>
    </row>
    <row r="34" spans="1:11" ht="21" customHeight="1" hidden="1">
      <c r="A34" s="125" t="s">
        <v>364</v>
      </c>
      <c r="B34" s="70">
        <v>10</v>
      </c>
      <c r="C34" s="636" t="s">
        <v>376</v>
      </c>
      <c r="D34" s="658"/>
      <c r="E34" s="658"/>
      <c r="F34" s="658"/>
      <c r="G34" s="658"/>
      <c r="H34" s="615"/>
      <c r="I34" s="65">
        <v>23532</v>
      </c>
      <c r="J34" s="65">
        <v>35626</v>
      </c>
      <c r="K34" s="636" t="s">
        <v>376</v>
      </c>
    </row>
    <row r="35" spans="1:11" ht="15" customHeight="1" hidden="1">
      <c r="A35" s="55"/>
      <c r="B35" s="378"/>
      <c r="C35" s="616"/>
      <c r="D35" s="658"/>
      <c r="E35" s="658"/>
      <c r="F35" s="658"/>
      <c r="G35" s="658"/>
      <c r="H35" s="615"/>
      <c r="I35" s="67"/>
      <c r="J35" s="67"/>
      <c r="K35" s="616"/>
    </row>
    <row r="36" spans="1:11" ht="15" customHeight="1" hidden="1">
      <c r="A36" s="55"/>
      <c r="B36" s="378"/>
      <c r="C36" s="616"/>
      <c r="D36" s="658"/>
      <c r="E36" s="658"/>
      <c r="F36" s="658"/>
      <c r="G36" s="658"/>
      <c r="H36" s="615"/>
      <c r="I36" s="67"/>
      <c r="J36" s="67"/>
      <c r="K36" s="616"/>
    </row>
    <row r="37" spans="1:11" ht="15" customHeight="1" hidden="1">
      <c r="A37" s="55"/>
      <c r="B37" s="374"/>
      <c r="C37" s="377"/>
      <c r="D37" s="377"/>
      <c r="E37" s="377"/>
      <c r="F37" s="377"/>
      <c r="G37" s="377"/>
      <c r="H37" s="129"/>
      <c r="I37" s="67"/>
      <c r="J37" s="67"/>
      <c r="K37" s="616"/>
    </row>
    <row r="38" spans="1:11" ht="17.25" customHeight="1" hidden="1">
      <c r="A38" s="55"/>
      <c r="B38" s="374"/>
      <c r="C38" s="377"/>
      <c r="D38" s="377"/>
      <c r="E38" s="377"/>
      <c r="F38" s="377"/>
      <c r="G38" s="377"/>
      <c r="H38" s="129"/>
      <c r="I38" s="67"/>
      <c r="J38" s="67"/>
      <c r="K38" s="616"/>
    </row>
    <row r="39" spans="1:11" ht="21" customHeight="1" hidden="1">
      <c r="A39" s="162" t="s">
        <v>365</v>
      </c>
      <c r="B39" s="70">
        <v>10</v>
      </c>
      <c r="C39" s="636" t="s">
        <v>376</v>
      </c>
      <c r="D39" s="658"/>
      <c r="E39" s="658"/>
      <c r="F39" s="658"/>
      <c r="G39" s="658"/>
      <c r="H39" s="615"/>
      <c r="I39" s="379">
        <v>23533.1</v>
      </c>
      <c r="J39" s="379">
        <v>35626</v>
      </c>
      <c r="K39" s="636" t="s">
        <v>376</v>
      </c>
    </row>
    <row r="40" spans="1:11" ht="15" customHeight="1" hidden="1">
      <c r="A40" s="11"/>
      <c r="B40" s="378"/>
      <c r="C40" s="616"/>
      <c r="D40" s="658"/>
      <c r="E40" s="658"/>
      <c r="F40" s="658"/>
      <c r="G40" s="658"/>
      <c r="H40" s="615"/>
      <c r="I40" s="379"/>
      <c r="J40" s="379"/>
      <c r="K40" s="616"/>
    </row>
    <row r="41" spans="1:11" ht="15" customHeight="1" hidden="1">
      <c r="A41" s="11"/>
      <c r="B41" s="378"/>
      <c r="C41" s="616"/>
      <c r="D41" s="658"/>
      <c r="E41" s="658"/>
      <c r="F41" s="658"/>
      <c r="G41" s="658"/>
      <c r="H41" s="615"/>
      <c r="I41" s="380"/>
      <c r="J41" s="381"/>
      <c r="K41" s="616"/>
    </row>
    <row r="42" spans="1:11" ht="32.25" customHeight="1" hidden="1">
      <c r="A42" s="11"/>
      <c r="B42" s="378"/>
      <c r="C42" s="235"/>
      <c r="D42" s="376"/>
      <c r="E42" s="376"/>
      <c r="F42" s="376"/>
      <c r="G42" s="376"/>
      <c r="H42" s="129"/>
      <c r="I42" s="381"/>
      <c r="J42" s="381"/>
      <c r="K42" s="616"/>
    </row>
    <row r="43" spans="1:11" ht="21" customHeight="1" hidden="1">
      <c r="A43" s="125" t="s">
        <v>383</v>
      </c>
      <c r="B43" s="70">
        <v>10</v>
      </c>
      <c r="C43" s="636" t="s">
        <v>377</v>
      </c>
      <c r="D43" s="658"/>
      <c r="E43" s="658"/>
      <c r="F43" s="658"/>
      <c r="G43" s="658"/>
      <c r="H43" s="615"/>
      <c r="I43" s="382">
        <v>23043</v>
      </c>
      <c r="J43" s="382">
        <v>35169</v>
      </c>
      <c r="K43" s="636" t="s">
        <v>377</v>
      </c>
    </row>
    <row r="44" spans="1:11" ht="15" customHeight="1" hidden="1">
      <c r="A44" s="55"/>
      <c r="B44" s="378"/>
      <c r="C44" s="616"/>
      <c r="D44" s="658"/>
      <c r="E44" s="658"/>
      <c r="F44" s="658"/>
      <c r="G44" s="658"/>
      <c r="H44" s="615"/>
      <c r="I44" s="383"/>
      <c r="J44" s="383"/>
      <c r="K44" s="616"/>
    </row>
    <row r="45" spans="1:11" ht="15" customHeight="1" hidden="1">
      <c r="A45" s="55"/>
      <c r="B45" s="378"/>
      <c r="C45" s="616"/>
      <c r="D45" s="658"/>
      <c r="E45" s="658"/>
      <c r="F45" s="658"/>
      <c r="G45" s="658"/>
      <c r="H45" s="615"/>
      <c r="I45" s="383"/>
      <c r="J45" s="383"/>
      <c r="K45" s="616"/>
    </row>
    <row r="46" spans="1:11" ht="33" customHeight="1" hidden="1">
      <c r="A46" s="55"/>
      <c r="B46" s="378"/>
      <c r="C46" s="235"/>
      <c r="D46" s="376"/>
      <c r="E46" s="376"/>
      <c r="F46" s="376"/>
      <c r="G46" s="376"/>
      <c r="H46" s="129"/>
      <c r="I46" s="383"/>
      <c r="J46" s="383"/>
      <c r="K46" s="616"/>
    </row>
    <row r="47" spans="1:11" ht="21" customHeight="1" hidden="1">
      <c r="A47" s="125" t="s">
        <v>441</v>
      </c>
      <c r="B47" s="70">
        <v>10</v>
      </c>
      <c r="C47" s="636" t="s">
        <v>376</v>
      </c>
      <c r="D47" s="658"/>
      <c r="E47" s="658"/>
      <c r="F47" s="658"/>
      <c r="G47" s="658"/>
      <c r="H47" s="615"/>
      <c r="I47" s="342">
        <v>19401.6</v>
      </c>
      <c r="J47" s="382">
        <v>35168.6</v>
      </c>
      <c r="K47" s="636" t="s">
        <v>376</v>
      </c>
    </row>
    <row r="48" spans="1:11" ht="15" customHeight="1" hidden="1">
      <c r="A48" s="55"/>
      <c r="B48" s="378"/>
      <c r="C48" s="616"/>
      <c r="D48" s="658"/>
      <c r="E48" s="658"/>
      <c r="F48" s="658"/>
      <c r="G48" s="658"/>
      <c r="H48" s="615"/>
      <c r="I48" s="383"/>
      <c r="J48" s="384"/>
      <c r="K48" s="616"/>
    </row>
    <row r="49" spans="1:11" ht="15" customHeight="1" hidden="1">
      <c r="A49" s="55"/>
      <c r="B49" s="378"/>
      <c r="C49" s="616"/>
      <c r="D49" s="658"/>
      <c r="E49" s="658"/>
      <c r="F49" s="658"/>
      <c r="G49" s="658"/>
      <c r="H49" s="615"/>
      <c r="I49" s="383"/>
      <c r="J49" s="384"/>
      <c r="K49" s="616"/>
    </row>
    <row r="50" spans="1:11" ht="33" customHeight="1" hidden="1">
      <c r="A50" s="55"/>
      <c r="B50" s="378"/>
      <c r="C50" s="377"/>
      <c r="D50" s="377"/>
      <c r="E50" s="377"/>
      <c r="F50" s="377"/>
      <c r="G50" s="377"/>
      <c r="H50" s="377"/>
      <c r="I50" s="383"/>
      <c r="J50" s="384"/>
      <c r="K50" s="616"/>
    </row>
    <row r="51" spans="1:11" ht="21" customHeight="1" hidden="1">
      <c r="A51" s="125" t="s">
        <v>450</v>
      </c>
      <c r="B51" s="70">
        <v>10</v>
      </c>
      <c r="C51" s="656" t="s">
        <v>376</v>
      </c>
      <c r="D51" s="633"/>
      <c r="E51" s="633"/>
      <c r="F51" s="633"/>
      <c r="G51" s="633"/>
      <c r="H51" s="619"/>
      <c r="I51" s="342">
        <v>19818.9</v>
      </c>
      <c r="J51" s="342">
        <v>35169.4</v>
      </c>
      <c r="K51" s="646" t="s">
        <v>561</v>
      </c>
    </row>
    <row r="52" spans="1:11" ht="15" customHeight="1" hidden="1">
      <c r="A52" s="55"/>
      <c r="B52" s="378"/>
      <c r="C52" s="657"/>
      <c r="D52" s="633"/>
      <c r="E52" s="633"/>
      <c r="F52" s="633"/>
      <c r="G52" s="633"/>
      <c r="H52" s="619"/>
      <c r="I52" s="383"/>
      <c r="J52" s="383"/>
      <c r="K52" s="657"/>
    </row>
    <row r="53" spans="1:11" ht="15" customHeight="1" hidden="1">
      <c r="A53" s="55"/>
      <c r="B53" s="378"/>
      <c r="C53" s="657"/>
      <c r="D53" s="633"/>
      <c r="E53" s="633"/>
      <c r="F53" s="633"/>
      <c r="G53" s="633"/>
      <c r="H53" s="619"/>
      <c r="I53" s="383"/>
      <c r="J53" s="383"/>
      <c r="K53" s="657"/>
    </row>
    <row r="54" spans="1:11" ht="34.5" customHeight="1" hidden="1">
      <c r="A54" s="55"/>
      <c r="B54" s="378"/>
      <c r="C54" s="377"/>
      <c r="D54" s="377"/>
      <c r="E54" s="377"/>
      <c r="F54" s="377"/>
      <c r="G54" s="377"/>
      <c r="H54" s="377"/>
      <c r="I54" s="383"/>
      <c r="J54" s="383"/>
      <c r="K54" s="657"/>
    </row>
    <row r="55" spans="1:11" ht="33" customHeight="1" hidden="1">
      <c r="A55" s="162" t="s">
        <v>593</v>
      </c>
      <c r="B55" s="188">
        <v>10</v>
      </c>
      <c r="C55" s="656" t="s">
        <v>376</v>
      </c>
      <c r="D55" s="633"/>
      <c r="E55" s="633"/>
      <c r="F55" s="633"/>
      <c r="G55" s="633"/>
      <c r="H55" s="619"/>
      <c r="I55" s="343">
        <v>19747.8</v>
      </c>
      <c r="J55" s="343">
        <v>35169.4</v>
      </c>
      <c r="K55" s="646" t="s">
        <v>561</v>
      </c>
    </row>
    <row r="56" spans="1:11" ht="18.75" customHeight="1" hidden="1">
      <c r="A56" s="73"/>
      <c r="B56" s="385"/>
      <c r="C56" s="657"/>
      <c r="D56" s="633"/>
      <c r="E56" s="633"/>
      <c r="F56" s="633"/>
      <c r="G56" s="633"/>
      <c r="H56" s="619"/>
      <c r="I56" s="386"/>
      <c r="J56" s="386"/>
      <c r="K56" s="646"/>
    </row>
    <row r="57" spans="1:11" ht="33" customHeight="1" hidden="1">
      <c r="A57" s="73"/>
      <c r="B57" s="385"/>
      <c r="C57" s="657"/>
      <c r="D57" s="633"/>
      <c r="E57" s="633"/>
      <c r="F57" s="633"/>
      <c r="G57" s="633"/>
      <c r="H57" s="619"/>
      <c r="I57" s="386"/>
      <c r="J57" s="386"/>
      <c r="K57" s="646"/>
    </row>
    <row r="58" spans="1:11" ht="21" customHeight="1" hidden="1">
      <c r="A58" s="162" t="s">
        <v>594</v>
      </c>
      <c r="B58" s="188">
        <v>10</v>
      </c>
      <c r="C58" s="656" t="s">
        <v>376</v>
      </c>
      <c r="D58" s="633"/>
      <c r="E58" s="633"/>
      <c r="F58" s="633"/>
      <c r="G58" s="633"/>
      <c r="H58" s="619"/>
      <c r="I58" s="343">
        <v>19583</v>
      </c>
      <c r="J58" s="343">
        <v>35169.4</v>
      </c>
      <c r="K58" s="646" t="s">
        <v>561</v>
      </c>
    </row>
    <row r="59" spans="1:11" ht="15" customHeight="1" hidden="1">
      <c r="A59" s="73"/>
      <c r="B59" s="385"/>
      <c r="C59" s="657"/>
      <c r="D59" s="633"/>
      <c r="E59" s="633"/>
      <c r="F59" s="633"/>
      <c r="G59" s="633"/>
      <c r="H59" s="619"/>
      <c r="I59" s="387"/>
      <c r="J59" s="388"/>
      <c r="K59" s="654"/>
    </row>
    <row r="60" spans="1:11" ht="15" customHeight="1" hidden="1">
      <c r="A60" s="73"/>
      <c r="B60" s="385"/>
      <c r="C60" s="657"/>
      <c r="D60" s="633"/>
      <c r="E60" s="633"/>
      <c r="F60" s="633"/>
      <c r="G60" s="633"/>
      <c r="H60" s="619"/>
      <c r="I60" s="387"/>
      <c r="J60" s="388"/>
      <c r="K60" s="654"/>
    </row>
    <row r="61" spans="1:11" ht="33" customHeight="1" hidden="1">
      <c r="A61" s="73"/>
      <c r="B61" s="385"/>
      <c r="C61" s="377"/>
      <c r="D61" s="377"/>
      <c r="E61" s="377"/>
      <c r="F61" s="377"/>
      <c r="G61" s="377"/>
      <c r="H61" s="377"/>
      <c r="I61" s="387"/>
      <c r="J61" s="387"/>
      <c r="K61" s="654"/>
    </row>
    <row r="62" spans="1:11" ht="21" customHeight="1" hidden="1">
      <c r="A62" s="162" t="s">
        <v>595</v>
      </c>
      <c r="B62" s="188">
        <v>10</v>
      </c>
      <c r="C62" s="656" t="s">
        <v>376</v>
      </c>
      <c r="D62" s="633"/>
      <c r="E62" s="633"/>
      <c r="F62" s="633"/>
      <c r="G62" s="633"/>
      <c r="H62" s="619"/>
      <c r="I62" s="343">
        <v>19433.1</v>
      </c>
      <c r="J62" s="343">
        <v>35169.4</v>
      </c>
      <c r="K62" s="646" t="s">
        <v>561</v>
      </c>
    </row>
    <row r="63" spans="1:11" ht="15" customHeight="1" hidden="1">
      <c r="A63" s="73"/>
      <c r="B63" s="385"/>
      <c r="C63" s="657"/>
      <c r="D63" s="633"/>
      <c r="E63" s="633"/>
      <c r="F63" s="633"/>
      <c r="G63" s="633"/>
      <c r="H63" s="619"/>
      <c r="I63" s="387"/>
      <c r="J63" s="388"/>
      <c r="K63" s="654"/>
    </row>
    <row r="64" spans="1:11" ht="15" customHeight="1" hidden="1">
      <c r="A64" s="73"/>
      <c r="B64" s="385"/>
      <c r="C64" s="657"/>
      <c r="D64" s="633"/>
      <c r="E64" s="633"/>
      <c r="F64" s="633"/>
      <c r="G64" s="633"/>
      <c r="H64" s="619"/>
      <c r="I64" s="387"/>
      <c r="J64" s="388"/>
      <c r="K64" s="654"/>
    </row>
    <row r="65" spans="1:11" ht="33" customHeight="1" hidden="1">
      <c r="A65" s="73"/>
      <c r="B65" s="385"/>
      <c r="C65" s="377"/>
      <c r="D65" s="377"/>
      <c r="E65" s="377"/>
      <c r="F65" s="377"/>
      <c r="G65" s="377"/>
      <c r="H65" s="377"/>
      <c r="I65" s="387"/>
      <c r="J65" s="387"/>
      <c r="K65" s="654"/>
    </row>
    <row r="66" spans="1:11" ht="21" customHeight="1" hidden="1">
      <c r="A66" s="162" t="s">
        <v>596</v>
      </c>
      <c r="B66" s="188">
        <v>10</v>
      </c>
      <c r="C66" s="656" t="s">
        <v>222</v>
      </c>
      <c r="D66" s="633"/>
      <c r="E66" s="633"/>
      <c r="F66" s="633"/>
      <c r="G66" s="633"/>
      <c r="H66" s="619"/>
      <c r="I66" s="343">
        <v>19603.7</v>
      </c>
      <c r="J66" s="343">
        <v>35169.4</v>
      </c>
      <c r="K66" s="646" t="s">
        <v>222</v>
      </c>
    </row>
    <row r="67" spans="1:11" ht="15" customHeight="1" hidden="1">
      <c r="A67" s="73"/>
      <c r="B67" s="385"/>
      <c r="C67" s="657"/>
      <c r="D67" s="633"/>
      <c r="E67" s="633"/>
      <c r="F67" s="633"/>
      <c r="G67" s="633"/>
      <c r="H67" s="619"/>
      <c r="I67" s="387"/>
      <c r="J67" s="387"/>
      <c r="K67" s="654"/>
    </row>
    <row r="68" spans="1:11" ht="15" customHeight="1" hidden="1">
      <c r="A68" s="73"/>
      <c r="B68" s="385"/>
      <c r="C68" s="657"/>
      <c r="D68" s="633"/>
      <c r="E68" s="633"/>
      <c r="F68" s="633"/>
      <c r="G68" s="633"/>
      <c r="H68" s="619"/>
      <c r="I68" s="387"/>
      <c r="J68" s="387"/>
      <c r="K68" s="654"/>
    </row>
    <row r="69" spans="1:11" ht="33" customHeight="1" hidden="1">
      <c r="A69" s="73"/>
      <c r="B69" s="385"/>
      <c r="C69" s="377"/>
      <c r="D69" s="377"/>
      <c r="E69" s="377"/>
      <c r="F69" s="377"/>
      <c r="G69" s="377"/>
      <c r="H69" s="377"/>
      <c r="I69" s="387"/>
      <c r="J69" s="387"/>
      <c r="K69" s="654"/>
    </row>
    <row r="70" spans="1:11" ht="21" customHeight="1" hidden="1">
      <c r="A70" s="162" t="s">
        <v>616</v>
      </c>
      <c r="B70" s="188">
        <v>10</v>
      </c>
      <c r="C70" s="656" t="s">
        <v>222</v>
      </c>
      <c r="D70" s="633"/>
      <c r="E70" s="633"/>
      <c r="F70" s="633"/>
      <c r="G70" s="633"/>
      <c r="H70" s="619"/>
      <c r="I70" s="343">
        <v>18938.3</v>
      </c>
      <c r="J70" s="343">
        <v>35169.4</v>
      </c>
      <c r="K70" s="646" t="s">
        <v>222</v>
      </c>
    </row>
    <row r="71" spans="1:11" ht="15" customHeight="1" hidden="1">
      <c r="A71" s="73"/>
      <c r="B71" s="385"/>
      <c r="C71" s="657"/>
      <c r="D71" s="633"/>
      <c r="E71" s="633"/>
      <c r="F71" s="633"/>
      <c r="G71" s="633"/>
      <c r="H71" s="619"/>
      <c r="I71" s="387"/>
      <c r="J71" s="387"/>
      <c r="K71" s="654"/>
    </row>
    <row r="72" spans="1:11" ht="15" customHeight="1" hidden="1">
      <c r="A72" s="73"/>
      <c r="B72" s="385"/>
      <c r="C72" s="657"/>
      <c r="D72" s="633"/>
      <c r="E72" s="633"/>
      <c r="F72" s="633"/>
      <c r="G72" s="633"/>
      <c r="H72" s="619"/>
      <c r="I72" s="387"/>
      <c r="J72" s="387"/>
      <c r="K72" s="654"/>
    </row>
    <row r="73" spans="1:11" ht="33" customHeight="1" hidden="1">
      <c r="A73" s="73"/>
      <c r="B73" s="385"/>
      <c r="C73" s="377"/>
      <c r="D73" s="377"/>
      <c r="E73" s="377"/>
      <c r="F73" s="377"/>
      <c r="G73" s="377"/>
      <c r="H73" s="377"/>
      <c r="I73" s="387"/>
      <c r="J73" s="387"/>
      <c r="K73" s="654"/>
    </row>
    <row r="74" spans="1:11" ht="21" customHeight="1" hidden="1">
      <c r="A74" s="162" t="s">
        <v>609</v>
      </c>
      <c r="B74" s="188">
        <v>10</v>
      </c>
      <c r="C74" s="656" t="s">
        <v>222</v>
      </c>
      <c r="D74" s="633"/>
      <c r="E74" s="633"/>
      <c r="F74" s="633"/>
      <c r="G74" s="633"/>
      <c r="H74" s="619"/>
      <c r="I74" s="343">
        <v>18748.5</v>
      </c>
      <c r="J74" s="343">
        <v>35169.4</v>
      </c>
      <c r="K74" s="646" t="s">
        <v>222</v>
      </c>
    </row>
    <row r="75" spans="1:11" ht="15" customHeight="1" hidden="1">
      <c r="A75" s="73"/>
      <c r="B75" s="385"/>
      <c r="C75" s="657"/>
      <c r="D75" s="633"/>
      <c r="E75" s="633"/>
      <c r="F75" s="633"/>
      <c r="G75" s="633"/>
      <c r="H75" s="619"/>
      <c r="I75" s="387"/>
      <c r="J75" s="387"/>
      <c r="K75" s="654"/>
    </row>
    <row r="76" spans="1:11" ht="15" customHeight="1" hidden="1">
      <c r="A76" s="73"/>
      <c r="B76" s="385"/>
      <c r="C76" s="657"/>
      <c r="D76" s="633"/>
      <c r="E76" s="633"/>
      <c r="F76" s="633"/>
      <c r="G76" s="633"/>
      <c r="H76" s="619"/>
      <c r="I76" s="387"/>
      <c r="J76" s="387"/>
      <c r="K76" s="654"/>
    </row>
    <row r="77" spans="1:11" ht="33" customHeight="1" hidden="1">
      <c r="A77" s="73"/>
      <c r="B77" s="385"/>
      <c r="C77" s="377"/>
      <c r="D77" s="377"/>
      <c r="E77" s="377"/>
      <c r="F77" s="377"/>
      <c r="G77" s="377"/>
      <c r="H77" s="229"/>
      <c r="I77" s="387"/>
      <c r="J77" s="387"/>
      <c r="K77" s="654"/>
    </row>
    <row r="78" spans="1:11" ht="24" customHeight="1">
      <c r="A78" s="162" t="s">
        <v>637</v>
      </c>
      <c r="B78" s="188">
        <v>10</v>
      </c>
      <c r="C78" s="656" t="s">
        <v>222</v>
      </c>
      <c r="D78" s="633"/>
      <c r="E78" s="633"/>
      <c r="F78" s="633"/>
      <c r="G78" s="633"/>
      <c r="H78" s="619"/>
      <c r="I78" s="343">
        <v>18748.5</v>
      </c>
      <c r="J78" s="343">
        <v>35169.4</v>
      </c>
      <c r="K78" s="646" t="s">
        <v>222</v>
      </c>
    </row>
    <row r="79" spans="1:11" ht="15" customHeight="1">
      <c r="A79" s="73"/>
      <c r="B79" s="385"/>
      <c r="C79" s="657"/>
      <c r="D79" s="633"/>
      <c r="E79" s="633"/>
      <c r="F79" s="633"/>
      <c r="G79" s="633"/>
      <c r="H79" s="619"/>
      <c r="I79" s="387"/>
      <c r="J79" s="387"/>
      <c r="K79" s="654"/>
    </row>
    <row r="80" spans="1:11" ht="15" customHeight="1">
      <c r="A80" s="73"/>
      <c r="B80" s="385"/>
      <c r="C80" s="657"/>
      <c r="D80" s="633"/>
      <c r="E80" s="633"/>
      <c r="F80" s="633"/>
      <c r="G80" s="633"/>
      <c r="H80" s="619"/>
      <c r="I80" s="387"/>
      <c r="J80" s="387"/>
      <c r="K80" s="654"/>
    </row>
    <row r="81" spans="1:11" ht="33" customHeight="1">
      <c r="A81" s="73"/>
      <c r="B81" s="385"/>
      <c r="C81" s="377"/>
      <c r="D81" s="377"/>
      <c r="E81" s="377"/>
      <c r="F81" s="377"/>
      <c r="G81" s="377"/>
      <c r="H81" s="229"/>
      <c r="I81" s="387"/>
      <c r="J81" s="387"/>
      <c r="K81" s="654"/>
    </row>
    <row r="82" spans="1:11" ht="21" customHeight="1">
      <c r="A82" s="162" t="s">
        <v>649</v>
      </c>
      <c r="B82" s="188">
        <v>10</v>
      </c>
      <c r="C82" s="656" t="s">
        <v>222</v>
      </c>
      <c r="D82" s="633"/>
      <c r="E82" s="633"/>
      <c r="F82" s="633"/>
      <c r="G82" s="633"/>
      <c r="H82" s="619"/>
      <c r="I82" s="343">
        <v>18440.6</v>
      </c>
      <c r="J82" s="343">
        <v>35533.4</v>
      </c>
      <c r="K82" s="646" t="s">
        <v>222</v>
      </c>
    </row>
    <row r="83" spans="1:11" ht="15" customHeight="1">
      <c r="A83" s="73"/>
      <c r="B83" s="385"/>
      <c r="C83" s="657"/>
      <c r="D83" s="633"/>
      <c r="E83" s="633"/>
      <c r="F83" s="633"/>
      <c r="G83" s="633"/>
      <c r="H83" s="619"/>
      <c r="I83" s="387"/>
      <c r="J83" s="387"/>
      <c r="K83" s="654"/>
    </row>
    <row r="84" spans="1:11" ht="15" customHeight="1">
      <c r="A84" s="73"/>
      <c r="B84" s="385"/>
      <c r="C84" s="657"/>
      <c r="D84" s="633"/>
      <c r="E84" s="633"/>
      <c r="F84" s="633"/>
      <c r="G84" s="633"/>
      <c r="H84" s="619"/>
      <c r="I84" s="387"/>
      <c r="J84" s="387"/>
      <c r="K84" s="654"/>
    </row>
    <row r="85" spans="1:11" ht="35.25" customHeight="1">
      <c r="A85" s="73"/>
      <c r="B85" s="385"/>
      <c r="C85" s="377"/>
      <c r="D85" s="377"/>
      <c r="E85" s="377"/>
      <c r="F85" s="377"/>
      <c r="G85" s="377"/>
      <c r="H85" s="229"/>
      <c r="I85" s="387"/>
      <c r="J85" s="387"/>
      <c r="K85" s="654"/>
    </row>
    <row r="86" spans="1:11" ht="21" customHeight="1">
      <c r="A86" s="162" t="s">
        <v>699</v>
      </c>
      <c r="B86" s="188">
        <v>10</v>
      </c>
      <c r="C86" s="656" t="s">
        <v>222</v>
      </c>
      <c r="D86" s="633"/>
      <c r="E86" s="633"/>
      <c r="F86" s="633"/>
      <c r="G86" s="633"/>
      <c r="H86" s="619"/>
      <c r="I86" s="343">
        <v>18297.5</v>
      </c>
      <c r="J86" s="343">
        <v>35645.6</v>
      </c>
      <c r="K86" s="646" t="s">
        <v>222</v>
      </c>
    </row>
    <row r="87" spans="1:11" ht="15" customHeight="1">
      <c r="A87" s="73"/>
      <c r="B87" s="385"/>
      <c r="C87" s="657"/>
      <c r="D87" s="633"/>
      <c r="E87" s="633"/>
      <c r="F87" s="633"/>
      <c r="G87" s="633"/>
      <c r="H87" s="619"/>
      <c r="I87" s="387"/>
      <c r="J87" s="388"/>
      <c r="K87" s="654"/>
    </row>
    <row r="88" spans="1:11" ht="15" customHeight="1">
      <c r="A88" s="73"/>
      <c r="B88" s="385"/>
      <c r="C88" s="657"/>
      <c r="D88" s="633"/>
      <c r="E88" s="633"/>
      <c r="F88" s="633"/>
      <c r="G88" s="633"/>
      <c r="H88" s="619"/>
      <c r="I88" s="387"/>
      <c r="J88" s="388"/>
      <c r="K88" s="654"/>
    </row>
    <row r="89" spans="1:11" ht="36" customHeight="1">
      <c r="A89" s="73"/>
      <c r="B89" s="385"/>
      <c r="C89" s="377"/>
      <c r="D89" s="377"/>
      <c r="E89" s="377"/>
      <c r="F89" s="377"/>
      <c r="G89" s="377"/>
      <c r="H89" s="377"/>
      <c r="I89" s="387"/>
      <c r="J89" s="387"/>
      <c r="K89" s="654"/>
    </row>
    <row r="90" spans="1:11" ht="21" customHeight="1">
      <c r="A90" s="162" t="s">
        <v>705</v>
      </c>
      <c r="B90" s="188">
        <v>10</v>
      </c>
      <c r="C90" s="656" t="s">
        <v>222</v>
      </c>
      <c r="D90" s="633"/>
      <c r="E90" s="633"/>
      <c r="F90" s="633"/>
      <c r="G90" s="633"/>
      <c r="H90" s="619"/>
      <c r="I90" s="343">
        <v>18797.53</v>
      </c>
      <c r="J90" s="343">
        <v>35645.67</v>
      </c>
      <c r="K90" s="646" t="s">
        <v>222</v>
      </c>
    </row>
    <row r="91" spans="1:11" ht="15" customHeight="1">
      <c r="A91" s="73"/>
      <c r="B91" s="385"/>
      <c r="C91" s="657"/>
      <c r="D91" s="633"/>
      <c r="E91" s="633"/>
      <c r="F91" s="633"/>
      <c r="G91" s="633"/>
      <c r="H91" s="619"/>
      <c r="I91" s="387"/>
      <c r="J91" s="388"/>
      <c r="K91" s="654"/>
    </row>
    <row r="92" spans="1:11" ht="15" customHeight="1">
      <c r="A92" s="73"/>
      <c r="B92" s="385"/>
      <c r="C92" s="657"/>
      <c r="D92" s="633"/>
      <c r="E92" s="633"/>
      <c r="F92" s="633"/>
      <c r="G92" s="633"/>
      <c r="H92" s="619"/>
      <c r="I92" s="387"/>
      <c r="J92" s="388"/>
      <c r="K92" s="654"/>
    </row>
    <row r="93" spans="1:11" ht="36" customHeight="1">
      <c r="A93" s="73"/>
      <c r="B93" s="385"/>
      <c r="C93" s="377"/>
      <c r="D93" s="377"/>
      <c r="E93" s="377"/>
      <c r="F93" s="377"/>
      <c r="G93" s="377"/>
      <c r="H93" s="377"/>
      <c r="I93" s="387"/>
      <c r="J93" s="387"/>
      <c r="K93" s="654"/>
    </row>
    <row r="94" spans="1:11" ht="21" customHeight="1">
      <c r="A94" s="162" t="s">
        <v>734</v>
      </c>
      <c r="B94" s="188">
        <v>10</v>
      </c>
      <c r="C94" s="656" t="s">
        <v>376</v>
      </c>
      <c r="D94" s="633"/>
      <c r="E94" s="633"/>
      <c r="F94" s="633"/>
      <c r="G94" s="633"/>
      <c r="H94" s="619"/>
      <c r="I94" s="343">
        <f>SUM(I103:I114)</f>
        <v>18823.23</v>
      </c>
      <c r="J94" s="343">
        <f>SUM(J103:J114)</f>
        <v>35645.67</v>
      </c>
      <c r="K94" s="646" t="s">
        <v>561</v>
      </c>
    </row>
    <row r="95" spans="1:11" ht="15" customHeight="1">
      <c r="A95" s="73"/>
      <c r="B95" s="385"/>
      <c r="C95" s="657"/>
      <c r="D95" s="633"/>
      <c r="E95" s="633"/>
      <c r="F95" s="633"/>
      <c r="G95" s="633"/>
      <c r="H95" s="619"/>
      <c r="I95" s="387"/>
      <c r="J95" s="388"/>
      <c r="K95" s="654"/>
    </row>
    <row r="96" spans="1:11" ht="15" customHeight="1">
      <c r="A96" s="73"/>
      <c r="B96" s="385"/>
      <c r="C96" s="657"/>
      <c r="D96" s="633"/>
      <c r="E96" s="633"/>
      <c r="F96" s="633"/>
      <c r="G96" s="633"/>
      <c r="H96" s="619"/>
      <c r="I96" s="387"/>
      <c r="J96" s="388"/>
      <c r="K96" s="654"/>
    </row>
    <row r="97" spans="1:11" ht="36" customHeight="1">
      <c r="A97" s="298"/>
      <c r="B97" s="389"/>
      <c r="C97" s="390"/>
      <c r="D97" s="390"/>
      <c r="E97" s="390"/>
      <c r="F97" s="390"/>
      <c r="G97" s="390"/>
      <c r="H97" s="390"/>
      <c r="I97" s="391"/>
      <c r="J97" s="391"/>
      <c r="K97" s="655"/>
    </row>
    <row r="98" spans="1:12" s="2" customFormat="1" ht="27.75">
      <c r="A98" s="208" t="s">
        <v>673</v>
      </c>
      <c r="B98" s="19"/>
      <c r="C98" s="19"/>
      <c r="D98" s="19"/>
      <c r="E98" s="19"/>
      <c r="F98" s="19"/>
      <c r="G98" s="19"/>
      <c r="H98" s="19"/>
      <c r="I98" s="20"/>
      <c r="J98" s="20"/>
      <c r="K98" s="19"/>
      <c r="L98" s="22"/>
    </row>
    <row r="99" spans="1:12" s="2" customFormat="1" ht="6.75" customHeight="1">
      <c r="A99" s="23"/>
      <c r="B99" s="19"/>
      <c r="C99" s="24"/>
      <c r="D99" s="24"/>
      <c r="E99" s="24"/>
      <c r="F99" s="25"/>
      <c r="G99" s="25"/>
      <c r="H99" s="25"/>
      <c r="I99" s="25"/>
      <c r="J99" s="25"/>
      <c r="K99" s="24"/>
      <c r="L99" s="22"/>
    </row>
    <row r="100" spans="1:11" ht="33" customHeight="1">
      <c r="A100" s="73" t="s">
        <v>572</v>
      </c>
      <c r="B100" s="26" t="s">
        <v>74</v>
      </c>
      <c r="C100" s="27" t="s">
        <v>28</v>
      </c>
      <c r="D100" s="71" t="s">
        <v>29</v>
      </c>
      <c r="E100" s="157" t="s">
        <v>199</v>
      </c>
      <c r="F100" s="29" t="s">
        <v>200</v>
      </c>
      <c r="G100" s="29" t="s">
        <v>201</v>
      </c>
      <c r="H100" s="29" t="s">
        <v>1</v>
      </c>
      <c r="I100" s="548" t="s">
        <v>742</v>
      </c>
      <c r="J100" s="29" t="s">
        <v>368</v>
      </c>
      <c r="K100" s="116" t="s">
        <v>31</v>
      </c>
    </row>
    <row r="101" spans="1:11" ht="21" customHeight="1">
      <c r="A101" s="32" t="s">
        <v>32</v>
      </c>
      <c r="B101" s="33" t="s">
        <v>27</v>
      </c>
      <c r="C101" s="32" t="s">
        <v>33</v>
      </c>
      <c r="D101" s="118"/>
      <c r="E101" s="354"/>
      <c r="F101" s="355" t="s">
        <v>34</v>
      </c>
      <c r="G101" s="35" t="s">
        <v>34</v>
      </c>
      <c r="H101" s="35" t="s">
        <v>6</v>
      </c>
      <c r="I101" s="187" t="s">
        <v>591</v>
      </c>
      <c r="J101" s="187" t="s">
        <v>591</v>
      </c>
      <c r="K101" s="34"/>
    </row>
    <row r="102" spans="1:11" ht="6.75" customHeight="1">
      <c r="A102" s="55"/>
      <c r="B102" s="378"/>
      <c r="C102" s="392"/>
      <c r="D102" s="393"/>
      <c r="E102" s="392"/>
      <c r="F102" s="392"/>
      <c r="G102" s="392"/>
      <c r="H102" s="392"/>
      <c r="I102" s="67"/>
      <c r="J102" s="67"/>
      <c r="K102" s="230"/>
    </row>
    <row r="103" spans="1:12" s="5" customFormat="1" ht="15" customHeight="1">
      <c r="A103" s="55" t="s">
        <v>223</v>
      </c>
      <c r="B103" s="181">
        <v>28</v>
      </c>
      <c r="C103" s="394" t="s">
        <v>164</v>
      </c>
      <c r="D103" s="296" t="s">
        <v>505</v>
      </c>
      <c r="E103" s="296" t="s">
        <v>166</v>
      </c>
      <c r="F103" s="347">
        <v>30</v>
      </c>
      <c r="G103" s="347">
        <v>270.4</v>
      </c>
      <c r="H103" s="347">
        <v>28.1</v>
      </c>
      <c r="I103" s="347">
        <v>71.4</v>
      </c>
      <c r="J103" s="347">
        <v>378</v>
      </c>
      <c r="K103" s="30" t="s">
        <v>105</v>
      </c>
      <c r="L103" s="104"/>
    </row>
    <row r="104" spans="1:12" s="5" customFormat="1" ht="15" customHeight="1">
      <c r="A104" s="55" t="s">
        <v>330</v>
      </c>
      <c r="B104" s="181">
        <v>54</v>
      </c>
      <c r="C104" s="394" t="s">
        <v>659</v>
      </c>
      <c r="D104" s="296" t="s">
        <v>505</v>
      </c>
      <c r="E104" s="296" t="s">
        <v>197</v>
      </c>
      <c r="F104" s="347">
        <v>42.5</v>
      </c>
      <c r="G104" s="347">
        <v>210</v>
      </c>
      <c r="H104" s="347">
        <v>202.8</v>
      </c>
      <c r="I104" s="347">
        <v>1307.1</v>
      </c>
      <c r="J104" s="347">
        <v>2509</v>
      </c>
      <c r="K104" s="30" t="s">
        <v>479</v>
      </c>
      <c r="L104" s="104"/>
    </row>
    <row r="105" spans="1:12" s="5" customFormat="1" ht="15" customHeight="1">
      <c r="A105" s="55" t="s">
        <v>224</v>
      </c>
      <c r="B105" s="181">
        <v>27</v>
      </c>
      <c r="C105" s="394" t="s">
        <v>53</v>
      </c>
      <c r="D105" s="296" t="s">
        <v>506</v>
      </c>
      <c r="E105" s="296" t="s">
        <v>165</v>
      </c>
      <c r="F105" s="347">
        <v>30</v>
      </c>
      <c r="G105" s="347">
        <v>255.6</v>
      </c>
      <c r="H105" s="347">
        <v>37.7</v>
      </c>
      <c r="I105" s="347">
        <v>85.3</v>
      </c>
      <c r="J105" s="347">
        <v>811</v>
      </c>
      <c r="K105" s="30" t="s">
        <v>482</v>
      </c>
      <c r="L105" s="104"/>
    </row>
    <row r="106" spans="1:12" s="5" customFormat="1" ht="15" customHeight="1">
      <c r="A106" s="55" t="s">
        <v>225</v>
      </c>
      <c r="B106" s="181">
        <v>45</v>
      </c>
      <c r="C106" s="394" t="s">
        <v>169</v>
      </c>
      <c r="D106" s="296" t="s">
        <v>506</v>
      </c>
      <c r="E106" s="296" t="s">
        <v>197</v>
      </c>
      <c r="F106" s="347">
        <v>6.7</v>
      </c>
      <c r="G106" s="347">
        <v>635.5</v>
      </c>
      <c r="H106" s="347">
        <v>114.8</v>
      </c>
      <c r="I106" s="347">
        <v>229.8</v>
      </c>
      <c r="J106" s="347">
        <v>385.3</v>
      </c>
      <c r="K106" s="30" t="s">
        <v>483</v>
      </c>
      <c r="L106" s="104"/>
    </row>
    <row r="107" spans="1:12" s="5" customFormat="1" ht="15" customHeight="1">
      <c r="A107" s="55" t="s">
        <v>226</v>
      </c>
      <c r="B107" s="181">
        <v>19</v>
      </c>
      <c r="C107" s="660" t="s">
        <v>307</v>
      </c>
      <c r="D107" s="661" t="s">
        <v>507</v>
      </c>
      <c r="E107" s="296" t="s">
        <v>197</v>
      </c>
      <c r="F107" s="347">
        <v>56</v>
      </c>
      <c r="G107" s="347">
        <v>1273</v>
      </c>
      <c r="H107" s="347">
        <v>1020.1</v>
      </c>
      <c r="I107" s="347">
        <v>7911.4</v>
      </c>
      <c r="J107" s="347">
        <v>15415</v>
      </c>
      <c r="K107" s="30" t="s">
        <v>479</v>
      </c>
      <c r="L107" s="104"/>
    </row>
    <row r="108" spans="1:11" ht="15" customHeight="1">
      <c r="A108" s="55"/>
      <c r="B108" s="181"/>
      <c r="C108" s="662"/>
      <c r="D108" s="661"/>
      <c r="E108" s="296"/>
      <c r="F108" s="396"/>
      <c r="G108" s="396"/>
      <c r="H108" s="396"/>
      <c r="I108" s="396"/>
      <c r="J108" s="396"/>
      <c r="K108" s="30"/>
    </row>
    <row r="109" spans="1:11" ht="15" customHeight="1">
      <c r="A109" s="55" t="s">
        <v>331</v>
      </c>
      <c r="B109" s="181">
        <v>83</v>
      </c>
      <c r="C109" s="660" t="s">
        <v>308</v>
      </c>
      <c r="D109" s="296" t="s">
        <v>508</v>
      </c>
      <c r="E109" s="296" t="s">
        <v>160</v>
      </c>
      <c r="F109" s="347">
        <v>87.5</v>
      </c>
      <c r="G109" s="347">
        <v>510</v>
      </c>
      <c r="H109" s="557">
        <v>504.6</v>
      </c>
      <c r="I109" s="558">
        <v>8935.1</v>
      </c>
      <c r="J109" s="347">
        <v>15805</v>
      </c>
      <c r="K109" s="30" t="s">
        <v>473</v>
      </c>
    </row>
    <row r="110" spans="1:11" ht="15" customHeight="1">
      <c r="A110" s="55"/>
      <c r="B110" s="181"/>
      <c r="C110" s="660"/>
      <c r="D110" s="296"/>
      <c r="E110" s="296"/>
      <c r="F110" s="328"/>
      <c r="G110" s="328"/>
      <c r="H110" s="328"/>
      <c r="I110" s="328"/>
      <c r="J110" s="328"/>
      <c r="K110" s="30"/>
    </row>
    <row r="111" spans="1:11" ht="15" customHeight="1">
      <c r="A111" s="55" t="s">
        <v>332</v>
      </c>
      <c r="B111" s="181">
        <v>69</v>
      </c>
      <c r="C111" s="394" t="s">
        <v>397</v>
      </c>
      <c r="D111" s="296" t="s">
        <v>508</v>
      </c>
      <c r="E111" s="296" t="s">
        <v>642</v>
      </c>
      <c r="F111" s="396">
        <v>36</v>
      </c>
      <c r="G111" s="396">
        <v>120</v>
      </c>
      <c r="H111" s="396">
        <v>11.3</v>
      </c>
      <c r="I111" s="396">
        <v>96.4</v>
      </c>
      <c r="J111" s="396">
        <v>115</v>
      </c>
      <c r="K111" s="30" t="s">
        <v>474</v>
      </c>
    </row>
    <row r="112" spans="1:11" ht="15" customHeight="1">
      <c r="A112" s="55" t="s">
        <v>229</v>
      </c>
      <c r="B112" s="181">
        <v>87</v>
      </c>
      <c r="C112" s="394" t="s">
        <v>54</v>
      </c>
      <c r="D112" s="296" t="s">
        <v>509</v>
      </c>
      <c r="E112" s="296" t="s">
        <v>167</v>
      </c>
      <c r="F112" s="347">
        <v>2</v>
      </c>
      <c r="G112" s="347">
        <v>82.5</v>
      </c>
      <c r="H112" s="347">
        <v>6.6</v>
      </c>
      <c r="I112" s="347">
        <v>17.4</v>
      </c>
      <c r="J112" s="347">
        <v>16</v>
      </c>
      <c r="K112" s="30" t="s">
        <v>473</v>
      </c>
    </row>
    <row r="113" spans="1:11" ht="15" customHeight="1">
      <c r="A113" s="55" t="s">
        <v>227</v>
      </c>
      <c r="B113" s="181">
        <v>44</v>
      </c>
      <c r="C113" s="394" t="s">
        <v>168</v>
      </c>
      <c r="D113" s="296" t="s">
        <v>510</v>
      </c>
      <c r="E113" s="296" t="s">
        <v>197</v>
      </c>
      <c r="F113" s="347">
        <v>8.5</v>
      </c>
      <c r="G113" s="347">
        <v>420</v>
      </c>
      <c r="H113" s="347">
        <v>11.3</v>
      </c>
      <c r="I113" s="347">
        <v>47.1</v>
      </c>
      <c r="J113" s="347">
        <v>75.6</v>
      </c>
      <c r="K113" s="30" t="s">
        <v>483</v>
      </c>
    </row>
    <row r="114" spans="1:11" ht="15" customHeight="1">
      <c r="A114" s="32" t="s">
        <v>228</v>
      </c>
      <c r="B114" s="397">
        <v>33</v>
      </c>
      <c r="C114" s="398" t="s">
        <v>306</v>
      </c>
      <c r="D114" s="118" t="s">
        <v>510</v>
      </c>
      <c r="E114" s="118" t="s">
        <v>197</v>
      </c>
      <c r="F114" s="334">
        <v>15.3</v>
      </c>
      <c r="G114" s="334">
        <v>470</v>
      </c>
      <c r="H114" s="334">
        <v>26</v>
      </c>
      <c r="I114" s="334">
        <v>122.23</v>
      </c>
      <c r="J114" s="334">
        <v>135.77</v>
      </c>
      <c r="K114" s="352" t="s">
        <v>482</v>
      </c>
    </row>
    <row r="115" ht="15.75" customHeight="1"/>
    <row r="116" ht="16.5">
      <c r="H116" s="58"/>
    </row>
  </sheetData>
  <sheetProtection/>
  <mergeCells count="41">
    <mergeCell ref="C109:C110"/>
    <mergeCell ref="D107:D108"/>
    <mergeCell ref="C47:H49"/>
    <mergeCell ref="C107:C108"/>
    <mergeCell ref="C51:H53"/>
    <mergeCell ref="C74:H76"/>
    <mergeCell ref="K70:K73"/>
    <mergeCell ref="C58:H60"/>
    <mergeCell ref="K58:K61"/>
    <mergeCell ref="C66:H68"/>
    <mergeCell ref="C55:H57"/>
    <mergeCell ref="C29:H31"/>
    <mergeCell ref="K29:K33"/>
    <mergeCell ref="K34:K38"/>
    <mergeCell ref="C19:H20"/>
    <mergeCell ref="K19:K23"/>
    <mergeCell ref="C39:H41"/>
    <mergeCell ref="C24:H26"/>
    <mergeCell ref="K24:K28"/>
    <mergeCell ref="C34:H36"/>
    <mergeCell ref="K39:K42"/>
    <mergeCell ref="K43:K46"/>
    <mergeCell ref="K55:K57"/>
    <mergeCell ref="K74:K77"/>
    <mergeCell ref="K86:K89"/>
    <mergeCell ref="K66:K69"/>
    <mergeCell ref="C43:H45"/>
    <mergeCell ref="K51:K54"/>
    <mergeCell ref="K47:K50"/>
    <mergeCell ref="C78:H80"/>
    <mergeCell ref="C70:H72"/>
    <mergeCell ref="K90:K93"/>
    <mergeCell ref="K82:K85"/>
    <mergeCell ref="K94:K97"/>
    <mergeCell ref="C94:H96"/>
    <mergeCell ref="C90:H92"/>
    <mergeCell ref="K62:K65"/>
    <mergeCell ref="C82:H84"/>
    <mergeCell ref="C86:H88"/>
    <mergeCell ref="K78:K81"/>
    <mergeCell ref="C62:H64"/>
  </mergeCells>
  <printOptions horizontalCentered="1"/>
  <pageMargins left="0.9055118110236221" right="0.5905511811023623" top="0.5905511811023623" bottom="0.5511811023622047" header="0.5118110236220472" footer="0.5118110236220472"/>
  <pageSetup horizontalDpi="600" verticalDpi="600" orientation="landscape" paperSize="9" r:id="rId1"/>
  <rowBreaks count="1" manualBreakCount="1">
    <brk id="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125" style="56" customWidth="1"/>
    <col min="2" max="2" width="6.625" style="56" customWidth="1"/>
    <col min="3" max="4" width="9.375" style="31" customWidth="1"/>
    <col min="5" max="5" width="12.625" style="31" customWidth="1"/>
    <col min="6" max="6" width="7.75390625" style="57" customWidth="1"/>
    <col min="7" max="7" width="9.00390625" style="57" customWidth="1"/>
    <col min="8" max="8" width="9.875" style="57" customWidth="1"/>
    <col min="9" max="9" width="11.875" style="57" customWidth="1"/>
    <col min="10" max="10" width="10.375" style="57" customWidth="1"/>
    <col min="11" max="11" width="22.00390625" style="31" customWidth="1"/>
    <col min="12" max="16384" width="9.00390625" style="31" customWidth="1"/>
  </cols>
  <sheetData>
    <row r="1" spans="1:11" s="83" customFormat="1" ht="57.75" customHeight="1">
      <c r="A1" s="80" t="s">
        <v>671</v>
      </c>
      <c r="B1" s="80"/>
      <c r="C1" s="81"/>
      <c r="D1" s="81"/>
      <c r="E1" s="81"/>
      <c r="F1" s="82"/>
      <c r="G1" s="82"/>
      <c r="H1" s="82"/>
      <c r="I1" s="82"/>
      <c r="J1" s="82"/>
      <c r="K1" s="81"/>
    </row>
    <row r="2" spans="1:11" s="22" customFormat="1" ht="12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</row>
    <row r="3" spans="1:11" ht="35.2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 t="s">
        <v>96</v>
      </c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3" ht="13.5" customHeight="1" hidden="1">
      <c r="A5" s="36" t="s">
        <v>76</v>
      </c>
      <c r="B5" s="15">
        <v>3</v>
      </c>
      <c r="C5" s="37" t="s">
        <v>110</v>
      </c>
      <c r="D5" s="38"/>
      <c r="E5" s="38"/>
      <c r="F5" s="39">
        <v>76.5</v>
      </c>
      <c r="G5" s="39">
        <v>3305</v>
      </c>
      <c r="H5" s="39">
        <v>467.9</v>
      </c>
      <c r="I5" s="39">
        <v>16.82</v>
      </c>
      <c r="J5" s="39">
        <v>59.2</v>
      </c>
      <c r="K5" s="40" t="s">
        <v>110</v>
      </c>
      <c r="L5" s="41"/>
      <c r="M5" s="41"/>
    </row>
    <row r="6" spans="1:13" ht="12.75" customHeight="1" hidden="1">
      <c r="A6" s="36" t="s">
        <v>78</v>
      </c>
      <c r="B6" s="15">
        <v>3</v>
      </c>
      <c r="C6" s="42" t="s">
        <v>110</v>
      </c>
      <c r="D6" s="43"/>
      <c r="E6" s="43"/>
      <c r="F6" s="39">
        <v>76.5</v>
      </c>
      <c r="G6" s="39">
        <v>3305</v>
      </c>
      <c r="H6" s="39">
        <v>467.9</v>
      </c>
      <c r="I6" s="39">
        <v>16.81</v>
      </c>
      <c r="J6" s="39">
        <v>59.2</v>
      </c>
      <c r="K6" s="44" t="s">
        <v>110</v>
      </c>
      <c r="L6" s="41"/>
      <c r="M6" s="41"/>
    </row>
    <row r="7" spans="1:13" ht="12.75" customHeight="1" hidden="1">
      <c r="A7" s="36" t="s">
        <v>7</v>
      </c>
      <c r="B7" s="15">
        <v>3</v>
      </c>
      <c r="C7" s="42" t="s">
        <v>110</v>
      </c>
      <c r="D7" s="43"/>
      <c r="E7" s="43"/>
      <c r="F7" s="39">
        <v>76.5</v>
      </c>
      <c r="G7" s="39">
        <v>3305</v>
      </c>
      <c r="H7" s="39">
        <v>467.9</v>
      </c>
      <c r="I7" s="39">
        <v>16.81</v>
      </c>
      <c r="J7" s="39">
        <v>59.2</v>
      </c>
      <c r="K7" s="44" t="s">
        <v>110</v>
      </c>
      <c r="L7" s="41"/>
      <c r="M7" s="41"/>
    </row>
    <row r="8" spans="1:13" ht="12.75" customHeight="1" hidden="1">
      <c r="A8" s="36" t="s">
        <v>8</v>
      </c>
      <c r="B8" s="15">
        <v>3</v>
      </c>
      <c r="C8" s="42" t="s">
        <v>110</v>
      </c>
      <c r="D8" s="43"/>
      <c r="E8" s="43"/>
      <c r="F8" s="39">
        <v>76.5</v>
      </c>
      <c r="G8" s="39">
        <v>3305</v>
      </c>
      <c r="H8" s="39">
        <v>467.9</v>
      </c>
      <c r="I8" s="39">
        <v>17.26</v>
      </c>
      <c r="J8" s="39">
        <v>59.2</v>
      </c>
      <c r="K8" s="44" t="s">
        <v>110</v>
      </c>
      <c r="L8" s="41"/>
      <c r="M8" s="41"/>
    </row>
    <row r="9" spans="1:13" ht="15" customHeight="1" hidden="1">
      <c r="A9" s="36" t="s">
        <v>9</v>
      </c>
      <c r="B9" s="15">
        <v>3</v>
      </c>
      <c r="C9" s="43" t="s">
        <v>122</v>
      </c>
      <c r="D9" s="42"/>
      <c r="E9" s="42"/>
      <c r="F9" s="45"/>
      <c r="G9" s="46"/>
      <c r="H9" s="39">
        <v>467.9</v>
      </c>
      <c r="I9" s="39">
        <v>15.82</v>
      </c>
      <c r="J9" s="39">
        <v>59.2</v>
      </c>
      <c r="K9" s="44" t="s">
        <v>110</v>
      </c>
      <c r="L9" s="41"/>
      <c r="M9" s="41"/>
    </row>
    <row r="10" spans="1:13" ht="15" customHeight="1" hidden="1">
      <c r="A10" s="36" t="s">
        <v>10</v>
      </c>
      <c r="B10" s="15">
        <v>3</v>
      </c>
      <c r="C10" s="632" t="s">
        <v>278</v>
      </c>
      <c r="D10" s="618"/>
      <c r="E10" s="618"/>
      <c r="F10" s="618"/>
      <c r="G10" s="618"/>
      <c r="H10" s="619"/>
      <c r="I10" s="39">
        <v>1582</v>
      </c>
      <c r="J10" s="39">
        <v>5920</v>
      </c>
      <c r="K10" s="18" t="s">
        <v>110</v>
      </c>
      <c r="L10" s="41"/>
      <c r="M10" s="41"/>
    </row>
    <row r="11" spans="1:13" ht="15" customHeight="1" hidden="1">
      <c r="A11" s="36" t="s">
        <v>11</v>
      </c>
      <c r="B11" s="15">
        <v>3</v>
      </c>
      <c r="C11" s="632" t="s">
        <v>278</v>
      </c>
      <c r="D11" s="618"/>
      <c r="E11" s="618"/>
      <c r="F11" s="618"/>
      <c r="G11" s="618"/>
      <c r="H11" s="619"/>
      <c r="I11" s="39">
        <v>15.82</v>
      </c>
      <c r="J11" s="39">
        <v>59.2</v>
      </c>
      <c r="K11" s="18" t="s">
        <v>110</v>
      </c>
      <c r="L11" s="41"/>
      <c r="M11" s="41"/>
    </row>
    <row r="12" spans="1:13" ht="15" customHeight="1" hidden="1">
      <c r="A12" s="36" t="s">
        <v>71</v>
      </c>
      <c r="B12" s="15">
        <v>3</v>
      </c>
      <c r="C12" s="632" t="s">
        <v>278</v>
      </c>
      <c r="D12" s="618"/>
      <c r="E12" s="618"/>
      <c r="F12" s="618"/>
      <c r="G12" s="618"/>
      <c r="H12" s="619"/>
      <c r="I12" s="39">
        <v>1715</v>
      </c>
      <c r="J12" s="39">
        <v>5920</v>
      </c>
      <c r="K12" s="18" t="s">
        <v>110</v>
      </c>
      <c r="L12" s="41"/>
      <c r="M12" s="41"/>
    </row>
    <row r="13" spans="1:13" ht="15" customHeight="1" hidden="1">
      <c r="A13" s="36" t="s">
        <v>72</v>
      </c>
      <c r="B13" s="15">
        <v>3</v>
      </c>
      <c r="C13" s="632" t="s">
        <v>278</v>
      </c>
      <c r="D13" s="618"/>
      <c r="E13" s="618"/>
      <c r="F13" s="618"/>
      <c r="G13" s="618"/>
      <c r="H13" s="619"/>
      <c r="I13" s="47">
        <v>1592</v>
      </c>
      <c r="J13" s="47">
        <v>5920</v>
      </c>
      <c r="K13" s="18" t="s">
        <v>110</v>
      </c>
      <c r="L13" s="41"/>
      <c r="M13" s="41"/>
    </row>
    <row r="14" spans="1:13" ht="15" customHeight="1" hidden="1">
      <c r="A14" s="36" t="s">
        <v>108</v>
      </c>
      <c r="B14" s="15">
        <v>3</v>
      </c>
      <c r="C14" s="632" t="s">
        <v>278</v>
      </c>
      <c r="D14" s="618"/>
      <c r="E14" s="618"/>
      <c r="F14" s="618"/>
      <c r="G14" s="618"/>
      <c r="H14" s="619"/>
      <c r="I14" s="47">
        <v>1713</v>
      </c>
      <c r="J14" s="47">
        <v>5815</v>
      </c>
      <c r="K14" s="18" t="s">
        <v>110</v>
      </c>
      <c r="L14" s="41"/>
      <c r="M14" s="41"/>
    </row>
    <row r="15" spans="1:13" ht="15" customHeight="1" hidden="1">
      <c r="A15" s="36" t="s">
        <v>341</v>
      </c>
      <c r="B15" s="15">
        <v>9</v>
      </c>
      <c r="C15" s="636" t="s">
        <v>328</v>
      </c>
      <c r="D15" s="659"/>
      <c r="E15" s="659"/>
      <c r="F15" s="659"/>
      <c r="G15" s="659"/>
      <c r="H15" s="644"/>
      <c r="I15" s="47">
        <v>1721</v>
      </c>
      <c r="J15" s="47">
        <v>5921</v>
      </c>
      <c r="K15" s="663" t="s">
        <v>328</v>
      </c>
      <c r="L15" s="41"/>
      <c r="M15" s="41"/>
    </row>
    <row r="16" spans="1:13" ht="27.75" customHeight="1" hidden="1">
      <c r="A16" s="48"/>
      <c r="B16" s="49"/>
      <c r="C16" s="645"/>
      <c r="D16" s="659"/>
      <c r="E16" s="659"/>
      <c r="F16" s="659"/>
      <c r="G16" s="659"/>
      <c r="H16" s="644"/>
      <c r="I16" s="47"/>
      <c r="J16" s="47"/>
      <c r="K16" s="664"/>
      <c r="L16" s="41"/>
      <c r="M16" s="41"/>
    </row>
    <row r="17" spans="1:13" ht="12.75" customHeight="1" hidden="1">
      <c r="A17" s="36"/>
      <c r="B17" s="15"/>
      <c r="C17" s="645"/>
      <c r="D17" s="659"/>
      <c r="E17" s="659"/>
      <c r="F17" s="659"/>
      <c r="G17" s="659"/>
      <c r="H17" s="644"/>
      <c r="I17" s="47"/>
      <c r="J17" s="47"/>
      <c r="K17" s="664"/>
      <c r="L17" s="41"/>
      <c r="M17" s="41"/>
    </row>
    <row r="18" spans="1:13" ht="15" customHeight="1" hidden="1">
      <c r="A18" s="36" t="s">
        <v>342</v>
      </c>
      <c r="B18" s="15">
        <v>9</v>
      </c>
      <c r="C18" s="636" t="s">
        <v>372</v>
      </c>
      <c r="D18" s="659"/>
      <c r="E18" s="659"/>
      <c r="F18" s="659"/>
      <c r="G18" s="659"/>
      <c r="H18" s="644"/>
      <c r="I18" s="47">
        <v>1720</v>
      </c>
      <c r="J18" s="47">
        <v>5921</v>
      </c>
      <c r="K18" s="663" t="s">
        <v>375</v>
      </c>
      <c r="L18" s="41"/>
      <c r="M18" s="41"/>
    </row>
    <row r="19" spans="1:13" ht="27.75" customHeight="1" hidden="1">
      <c r="A19" s="48"/>
      <c r="B19" s="49"/>
      <c r="C19" s="645"/>
      <c r="D19" s="659"/>
      <c r="E19" s="659"/>
      <c r="F19" s="659"/>
      <c r="G19" s="659"/>
      <c r="H19" s="644"/>
      <c r="I19" s="39"/>
      <c r="J19" s="39"/>
      <c r="K19" s="664"/>
      <c r="L19" s="41"/>
      <c r="M19" s="41"/>
    </row>
    <row r="20" spans="1:13" ht="39" customHeight="1" hidden="1">
      <c r="A20" s="51"/>
      <c r="B20" s="49"/>
      <c r="C20" s="645"/>
      <c r="D20" s="659"/>
      <c r="E20" s="659"/>
      <c r="F20" s="659"/>
      <c r="G20" s="659"/>
      <c r="H20" s="644"/>
      <c r="I20" s="39"/>
      <c r="J20" s="39"/>
      <c r="K20" s="664"/>
      <c r="L20" s="41"/>
      <c r="M20" s="41"/>
    </row>
    <row r="21" spans="1:13" ht="15" customHeight="1" hidden="1">
      <c r="A21" s="36" t="s">
        <v>343</v>
      </c>
      <c r="B21" s="15">
        <v>9</v>
      </c>
      <c r="C21" s="636" t="s">
        <v>372</v>
      </c>
      <c r="D21" s="659"/>
      <c r="E21" s="659"/>
      <c r="F21" s="659"/>
      <c r="G21" s="659"/>
      <c r="H21" s="644"/>
      <c r="I21" s="47">
        <v>1803</v>
      </c>
      <c r="J21" s="47">
        <v>5974</v>
      </c>
      <c r="K21" s="663" t="s">
        <v>375</v>
      </c>
      <c r="L21" s="41"/>
      <c r="M21" s="41"/>
    </row>
    <row r="22" spans="1:13" ht="27.75" customHeight="1" hidden="1">
      <c r="A22" s="48"/>
      <c r="B22" s="49"/>
      <c r="C22" s="645"/>
      <c r="D22" s="659"/>
      <c r="E22" s="659"/>
      <c r="F22" s="659"/>
      <c r="G22" s="659"/>
      <c r="H22" s="644"/>
      <c r="I22" s="39"/>
      <c r="J22" s="39"/>
      <c r="K22" s="664"/>
      <c r="L22" s="41"/>
      <c r="M22" s="41"/>
    </row>
    <row r="23" spans="1:13" ht="40.5" customHeight="1" hidden="1">
      <c r="A23" s="51"/>
      <c r="B23" s="49"/>
      <c r="C23" s="645"/>
      <c r="D23" s="659"/>
      <c r="E23" s="659"/>
      <c r="F23" s="659"/>
      <c r="G23" s="659"/>
      <c r="H23" s="644"/>
      <c r="I23" s="39"/>
      <c r="J23" s="39"/>
      <c r="K23" s="664"/>
      <c r="L23" s="41"/>
      <c r="M23" s="41"/>
    </row>
    <row r="24" spans="1:13" ht="15" customHeight="1" hidden="1">
      <c r="A24" s="36" t="s">
        <v>344</v>
      </c>
      <c r="B24" s="15">
        <v>9</v>
      </c>
      <c r="C24" s="636" t="s">
        <v>372</v>
      </c>
      <c r="D24" s="659"/>
      <c r="E24" s="659"/>
      <c r="F24" s="659"/>
      <c r="G24" s="659"/>
      <c r="H24" s="644"/>
      <c r="I24" s="47">
        <v>1803</v>
      </c>
      <c r="J24" s="47">
        <v>5974</v>
      </c>
      <c r="K24" s="665" t="s">
        <v>375</v>
      </c>
      <c r="L24" s="41"/>
      <c r="M24" s="41"/>
    </row>
    <row r="25" spans="1:13" ht="27.75" customHeight="1" hidden="1">
      <c r="A25" s="48"/>
      <c r="B25" s="49"/>
      <c r="C25" s="645"/>
      <c r="D25" s="659"/>
      <c r="E25" s="659"/>
      <c r="F25" s="659"/>
      <c r="G25" s="659"/>
      <c r="H25" s="644"/>
      <c r="I25" s="39"/>
      <c r="J25" s="39"/>
      <c r="K25" s="666"/>
      <c r="L25" s="41"/>
      <c r="M25" s="41"/>
    </row>
    <row r="26" spans="1:13" ht="39.75" customHeight="1" hidden="1">
      <c r="A26" s="51"/>
      <c r="B26" s="49"/>
      <c r="C26" s="645"/>
      <c r="D26" s="659"/>
      <c r="E26" s="659"/>
      <c r="F26" s="659"/>
      <c r="G26" s="659"/>
      <c r="H26" s="644"/>
      <c r="I26" s="39"/>
      <c r="J26" s="39"/>
      <c r="K26" s="666"/>
      <c r="L26" s="41"/>
      <c r="M26" s="41"/>
    </row>
    <row r="27" spans="1:13" ht="15" customHeight="1" hidden="1">
      <c r="A27" s="36" t="s">
        <v>345</v>
      </c>
      <c r="B27" s="15">
        <v>9</v>
      </c>
      <c r="C27" s="636" t="s">
        <v>372</v>
      </c>
      <c r="D27" s="659"/>
      <c r="E27" s="659"/>
      <c r="F27" s="659"/>
      <c r="G27" s="659"/>
      <c r="H27" s="644"/>
      <c r="I27" s="52">
        <v>1803</v>
      </c>
      <c r="J27" s="52">
        <v>5974</v>
      </c>
      <c r="K27" s="663" t="s">
        <v>375</v>
      </c>
      <c r="L27" s="41"/>
      <c r="M27" s="41"/>
    </row>
    <row r="28" spans="1:11" ht="27.75" customHeight="1" hidden="1">
      <c r="A28" s="48"/>
      <c r="B28" s="49"/>
      <c r="C28" s="645"/>
      <c r="D28" s="659"/>
      <c r="E28" s="659"/>
      <c r="F28" s="659"/>
      <c r="G28" s="659"/>
      <c r="H28" s="644"/>
      <c r="I28" s="53"/>
      <c r="J28" s="53"/>
      <c r="K28" s="664"/>
    </row>
    <row r="29" spans="1:11" ht="39.75" customHeight="1" hidden="1">
      <c r="A29" s="51"/>
      <c r="B29" s="49"/>
      <c r="C29" s="645"/>
      <c r="D29" s="659"/>
      <c r="E29" s="659"/>
      <c r="F29" s="659"/>
      <c r="G29" s="659"/>
      <c r="H29" s="644"/>
      <c r="I29" s="54"/>
      <c r="J29" s="54"/>
      <c r="K29" s="664"/>
    </row>
    <row r="30" spans="1:11" ht="15" customHeight="1" hidden="1">
      <c r="A30" s="36" t="s">
        <v>383</v>
      </c>
      <c r="B30" s="75">
        <v>9</v>
      </c>
      <c r="C30" s="636" t="s">
        <v>460</v>
      </c>
      <c r="D30" s="659"/>
      <c r="E30" s="659"/>
      <c r="F30" s="659"/>
      <c r="G30" s="659"/>
      <c r="H30" s="644"/>
      <c r="I30" s="77">
        <v>3487</v>
      </c>
      <c r="J30" s="77">
        <v>4618</v>
      </c>
      <c r="K30" s="663" t="s">
        <v>372</v>
      </c>
    </row>
    <row r="31" spans="1:11" ht="27.75" customHeight="1" hidden="1">
      <c r="A31" s="48"/>
      <c r="B31" s="76"/>
      <c r="C31" s="645"/>
      <c r="D31" s="659"/>
      <c r="E31" s="659"/>
      <c r="F31" s="659"/>
      <c r="G31" s="659"/>
      <c r="H31" s="644"/>
      <c r="I31" s="78"/>
      <c r="J31" s="77"/>
      <c r="K31" s="664"/>
    </row>
    <row r="32" spans="1:11" ht="39" customHeight="1" hidden="1">
      <c r="A32" s="51"/>
      <c r="B32" s="76"/>
      <c r="C32" s="645"/>
      <c r="D32" s="659"/>
      <c r="E32" s="659"/>
      <c r="F32" s="659"/>
      <c r="G32" s="659"/>
      <c r="H32" s="644"/>
      <c r="I32" s="78"/>
      <c r="J32" s="77"/>
      <c r="K32" s="664"/>
    </row>
    <row r="33" spans="1:11" ht="15" customHeight="1" hidden="1">
      <c r="A33" s="36" t="s">
        <v>411</v>
      </c>
      <c r="B33" s="75">
        <v>9</v>
      </c>
      <c r="C33" s="636" t="s">
        <v>372</v>
      </c>
      <c r="D33" s="659"/>
      <c r="E33" s="659"/>
      <c r="F33" s="659"/>
      <c r="G33" s="659"/>
      <c r="H33" s="644"/>
      <c r="I33" s="78">
        <v>3489</v>
      </c>
      <c r="J33" s="77">
        <v>4672</v>
      </c>
      <c r="K33" s="663" t="s">
        <v>470</v>
      </c>
    </row>
    <row r="34" spans="1:11" ht="27.75" customHeight="1" hidden="1">
      <c r="A34" s="48"/>
      <c r="B34" s="76"/>
      <c r="C34" s="645"/>
      <c r="D34" s="659"/>
      <c r="E34" s="659"/>
      <c r="F34" s="659"/>
      <c r="G34" s="659"/>
      <c r="H34" s="644"/>
      <c r="I34" s="78"/>
      <c r="J34" s="77"/>
      <c r="K34" s="664"/>
    </row>
    <row r="35" spans="1:11" ht="39" customHeight="1" hidden="1">
      <c r="A35" s="51"/>
      <c r="B35" s="76"/>
      <c r="C35" s="645"/>
      <c r="D35" s="659"/>
      <c r="E35" s="659"/>
      <c r="F35" s="659"/>
      <c r="G35" s="659"/>
      <c r="H35" s="644"/>
      <c r="I35" s="78"/>
      <c r="J35" s="77"/>
      <c r="K35" s="664"/>
    </row>
    <row r="36" spans="1:11" ht="15" customHeight="1" hidden="1">
      <c r="A36" s="36" t="s">
        <v>441</v>
      </c>
      <c r="B36" s="75">
        <v>9</v>
      </c>
      <c r="C36" s="636" t="s">
        <v>375</v>
      </c>
      <c r="D36" s="659"/>
      <c r="E36" s="659"/>
      <c r="F36" s="659"/>
      <c r="G36" s="659"/>
      <c r="H36" s="644"/>
      <c r="I36" s="78">
        <v>3496.7</v>
      </c>
      <c r="J36" s="77">
        <v>4654</v>
      </c>
      <c r="K36" s="663" t="s">
        <v>375</v>
      </c>
    </row>
    <row r="37" spans="1:11" ht="27.75" customHeight="1" hidden="1">
      <c r="A37" s="48"/>
      <c r="B37" s="76"/>
      <c r="C37" s="645"/>
      <c r="D37" s="659"/>
      <c r="E37" s="659"/>
      <c r="F37" s="659"/>
      <c r="G37" s="659"/>
      <c r="H37" s="644"/>
      <c r="I37" s="78"/>
      <c r="J37" s="77"/>
      <c r="K37" s="664"/>
    </row>
    <row r="38" spans="1:11" ht="39" customHeight="1" hidden="1">
      <c r="A38" s="51"/>
      <c r="B38" s="76"/>
      <c r="C38" s="645"/>
      <c r="D38" s="659"/>
      <c r="E38" s="659"/>
      <c r="F38" s="659"/>
      <c r="G38" s="659"/>
      <c r="H38" s="644"/>
      <c r="I38" s="78"/>
      <c r="J38" s="78"/>
      <c r="K38" s="664"/>
    </row>
    <row r="39" spans="1:11" ht="15" customHeight="1" hidden="1">
      <c r="A39" s="36" t="s">
        <v>450</v>
      </c>
      <c r="B39" s="15">
        <v>9</v>
      </c>
      <c r="C39" s="636" t="s">
        <v>375</v>
      </c>
      <c r="D39" s="659"/>
      <c r="E39" s="659"/>
      <c r="F39" s="659"/>
      <c r="G39" s="659"/>
      <c r="H39" s="644"/>
      <c r="I39" s="77">
        <v>3414.73</v>
      </c>
      <c r="J39" s="78">
        <v>4705.3</v>
      </c>
      <c r="K39" s="646" t="s">
        <v>372</v>
      </c>
    </row>
    <row r="40" spans="2:11" ht="27.75" customHeight="1" hidden="1">
      <c r="B40" s="49"/>
      <c r="C40" s="645"/>
      <c r="D40" s="659"/>
      <c r="E40" s="659"/>
      <c r="F40" s="659"/>
      <c r="G40" s="659"/>
      <c r="H40" s="644"/>
      <c r="I40" s="53"/>
      <c r="J40" s="53"/>
      <c r="K40" s="647"/>
    </row>
    <row r="41" spans="2:11" ht="30.75" customHeight="1" hidden="1">
      <c r="B41" s="49"/>
      <c r="C41" s="645"/>
      <c r="D41" s="659"/>
      <c r="E41" s="659"/>
      <c r="F41" s="659"/>
      <c r="G41" s="659"/>
      <c r="H41" s="644"/>
      <c r="I41" s="54"/>
      <c r="J41" s="54"/>
      <c r="K41" s="647"/>
    </row>
    <row r="42" spans="1:11" ht="15" customHeight="1" hidden="1">
      <c r="A42" s="102" t="s">
        <v>593</v>
      </c>
      <c r="B42" s="200">
        <v>9</v>
      </c>
      <c r="C42" s="636" t="s">
        <v>581</v>
      </c>
      <c r="D42" s="659"/>
      <c r="E42" s="659"/>
      <c r="F42" s="659"/>
      <c r="G42" s="659"/>
      <c r="H42" s="644"/>
      <c r="I42" s="210">
        <v>3278.8</v>
      </c>
      <c r="J42" s="211">
        <v>4707.8</v>
      </c>
      <c r="K42" s="646" t="s">
        <v>582</v>
      </c>
    </row>
    <row r="43" spans="2:11" ht="27.75" customHeight="1" hidden="1">
      <c r="B43" s="209"/>
      <c r="C43" s="645"/>
      <c r="D43" s="659"/>
      <c r="E43" s="659"/>
      <c r="F43" s="659"/>
      <c r="G43" s="659"/>
      <c r="H43" s="644"/>
      <c r="I43" s="196"/>
      <c r="J43" s="196"/>
      <c r="K43" s="647"/>
    </row>
    <row r="44" spans="2:11" ht="30.75" customHeight="1" hidden="1">
      <c r="B44" s="209"/>
      <c r="C44" s="645"/>
      <c r="D44" s="659"/>
      <c r="E44" s="659"/>
      <c r="F44" s="659"/>
      <c r="G44" s="659"/>
      <c r="H44" s="644"/>
      <c r="I44" s="212"/>
      <c r="J44" s="212"/>
      <c r="K44" s="647"/>
    </row>
    <row r="45" spans="1:11" ht="15" customHeight="1" hidden="1">
      <c r="A45" s="102" t="s">
        <v>594</v>
      </c>
      <c r="B45" s="200">
        <v>9</v>
      </c>
      <c r="C45" s="636" t="s">
        <v>582</v>
      </c>
      <c r="D45" s="659"/>
      <c r="E45" s="659"/>
      <c r="F45" s="659"/>
      <c r="G45" s="659"/>
      <c r="H45" s="644"/>
      <c r="I45" s="210">
        <v>3229.42</v>
      </c>
      <c r="J45" s="211">
        <v>4714.36</v>
      </c>
      <c r="K45" s="646" t="s">
        <v>581</v>
      </c>
    </row>
    <row r="46" spans="1:11" ht="27.75" customHeight="1" hidden="1">
      <c r="A46" s="48"/>
      <c r="B46" s="209"/>
      <c r="C46" s="645"/>
      <c r="D46" s="659"/>
      <c r="E46" s="659"/>
      <c r="F46" s="659"/>
      <c r="G46" s="659"/>
      <c r="H46" s="644"/>
      <c r="I46" s="196"/>
      <c r="J46" s="196"/>
      <c r="K46" s="647"/>
    </row>
    <row r="47" spans="1:11" ht="30.75" customHeight="1" hidden="1">
      <c r="A47" s="51"/>
      <c r="B47" s="209"/>
      <c r="C47" s="645"/>
      <c r="D47" s="659"/>
      <c r="E47" s="659"/>
      <c r="F47" s="659"/>
      <c r="G47" s="659"/>
      <c r="H47" s="644"/>
      <c r="I47" s="212"/>
      <c r="J47" s="212"/>
      <c r="K47" s="647"/>
    </row>
    <row r="48" spans="1:11" ht="15" customHeight="1" hidden="1">
      <c r="A48" s="102" t="s">
        <v>595</v>
      </c>
      <c r="B48" s="200">
        <v>9</v>
      </c>
      <c r="C48" s="636" t="s">
        <v>581</v>
      </c>
      <c r="D48" s="659"/>
      <c r="E48" s="659"/>
      <c r="F48" s="659"/>
      <c r="G48" s="659"/>
      <c r="H48" s="644"/>
      <c r="I48" s="210">
        <v>3223</v>
      </c>
      <c r="J48" s="211">
        <v>4714.36</v>
      </c>
      <c r="K48" s="646" t="s">
        <v>583</v>
      </c>
    </row>
    <row r="49" spans="1:11" ht="27" customHeight="1" hidden="1">
      <c r="A49" s="48"/>
      <c r="B49" s="209"/>
      <c r="C49" s="645"/>
      <c r="D49" s="659"/>
      <c r="E49" s="659"/>
      <c r="F49" s="659"/>
      <c r="G49" s="659"/>
      <c r="H49" s="644"/>
      <c r="I49" s="196"/>
      <c r="J49" s="196"/>
      <c r="K49" s="647"/>
    </row>
    <row r="50" spans="1:11" ht="30.75" customHeight="1" hidden="1">
      <c r="A50" s="51"/>
      <c r="B50" s="209"/>
      <c r="C50" s="645"/>
      <c r="D50" s="659"/>
      <c r="E50" s="659"/>
      <c r="F50" s="659"/>
      <c r="G50" s="659"/>
      <c r="H50" s="644"/>
      <c r="I50" s="212"/>
      <c r="J50" s="212"/>
      <c r="K50" s="647"/>
    </row>
    <row r="51" spans="1:11" ht="15" customHeight="1" hidden="1">
      <c r="A51" s="102" t="s">
        <v>596</v>
      </c>
      <c r="B51" s="200">
        <v>9</v>
      </c>
      <c r="C51" s="636" t="s">
        <v>694</v>
      </c>
      <c r="D51" s="659"/>
      <c r="E51" s="659"/>
      <c r="F51" s="659"/>
      <c r="G51" s="659"/>
      <c r="H51" s="644"/>
      <c r="I51" s="210">
        <v>3187.1</v>
      </c>
      <c r="J51" s="211">
        <v>4716.5</v>
      </c>
      <c r="K51" s="646" t="s">
        <v>694</v>
      </c>
    </row>
    <row r="52" spans="1:11" ht="27" customHeight="1" hidden="1">
      <c r="A52" s="48"/>
      <c r="B52" s="209"/>
      <c r="C52" s="645"/>
      <c r="D52" s="659"/>
      <c r="E52" s="659"/>
      <c r="F52" s="659"/>
      <c r="G52" s="659"/>
      <c r="H52" s="644"/>
      <c r="I52" s="196"/>
      <c r="J52" s="212"/>
      <c r="K52" s="647"/>
    </row>
    <row r="53" spans="1:11" ht="30.75" customHeight="1" hidden="1">
      <c r="A53" s="51"/>
      <c r="B53" s="209"/>
      <c r="C53" s="645"/>
      <c r="D53" s="659"/>
      <c r="E53" s="659"/>
      <c r="F53" s="659"/>
      <c r="G53" s="659"/>
      <c r="H53" s="644"/>
      <c r="I53" s="196"/>
      <c r="J53" s="212"/>
      <c r="K53" s="647"/>
    </row>
    <row r="54" spans="1:11" ht="15" customHeight="1" hidden="1">
      <c r="A54" s="102" t="s">
        <v>617</v>
      </c>
      <c r="B54" s="200">
        <v>7</v>
      </c>
      <c r="C54" s="636" t="s">
        <v>695</v>
      </c>
      <c r="D54" s="659"/>
      <c r="E54" s="659"/>
      <c r="F54" s="659"/>
      <c r="G54" s="659"/>
      <c r="H54" s="644"/>
      <c r="I54" s="210">
        <v>2719.5</v>
      </c>
      <c r="J54" s="210">
        <v>4266.5</v>
      </c>
      <c r="K54" s="646" t="s">
        <v>695</v>
      </c>
    </row>
    <row r="55" spans="1:11" ht="27" customHeight="1" hidden="1">
      <c r="A55" s="48"/>
      <c r="B55" s="209"/>
      <c r="C55" s="645"/>
      <c r="D55" s="659"/>
      <c r="E55" s="659"/>
      <c r="F55" s="659"/>
      <c r="G55" s="659"/>
      <c r="H55" s="644"/>
      <c r="I55" s="196"/>
      <c r="J55" s="196"/>
      <c r="K55" s="647"/>
    </row>
    <row r="56" spans="1:11" ht="15.75" customHeight="1" hidden="1">
      <c r="A56" s="51"/>
      <c r="B56" s="209"/>
      <c r="C56" s="645"/>
      <c r="D56" s="659"/>
      <c r="E56" s="659"/>
      <c r="F56" s="659"/>
      <c r="G56" s="659"/>
      <c r="H56" s="644"/>
      <c r="I56" s="212"/>
      <c r="J56" s="212"/>
      <c r="K56" s="647"/>
    </row>
    <row r="57" spans="1:11" ht="15" customHeight="1" hidden="1">
      <c r="A57" s="102" t="s">
        <v>609</v>
      </c>
      <c r="B57" s="200">
        <v>7</v>
      </c>
      <c r="C57" s="636" t="s">
        <v>695</v>
      </c>
      <c r="D57" s="659"/>
      <c r="E57" s="659"/>
      <c r="F57" s="659"/>
      <c r="G57" s="659"/>
      <c r="H57" s="644"/>
      <c r="I57" s="210">
        <v>2703.4</v>
      </c>
      <c r="J57" s="210">
        <v>4266.5</v>
      </c>
      <c r="K57" s="646" t="s">
        <v>695</v>
      </c>
    </row>
    <row r="58" spans="1:11" ht="27.75" customHeight="1" hidden="1">
      <c r="A58" s="48"/>
      <c r="B58" s="209"/>
      <c r="C58" s="645"/>
      <c r="D58" s="659"/>
      <c r="E58" s="659"/>
      <c r="F58" s="659"/>
      <c r="G58" s="659"/>
      <c r="H58" s="644"/>
      <c r="I58" s="196"/>
      <c r="J58" s="196"/>
      <c r="K58" s="647"/>
    </row>
    <row r="59" spans="1:11" ht="15.75" customHeight="1" hidden="1">
      <c r="A59" s="51"/>
      <c r="B59" s="209"/>
      <c r="C59" s="645"/>
      <c r="D59" s="659"/>
      <c r="E59" s="659"/>
      <c r="F59" s="659"/>
      <c r="G59" s="659"/>
      <c r="H59" s="644"/>
      <c r="I59" s="196"/>
      <c r="J59" s="196"/>
      <c r="K59" s="647"/>
    </row>
    <row r="60" spans="1:11" ht="15" customHeight="1">
      <c r="A60" s="102" t="s">
        <v>637</v>
      </c>
      <c r="B60" s="200">
        <v>7</v>
      </c>
      <c r="C60" s="636" t="s">
        <v>695</v>
      </c>
      <c r="D60" s="659"/>
      <c r="E60" s="659"/>
      <c r="F60" s="659"/>
      <c r="G60" s="659"/>
      <c r="H60" s="644"/>
      <c r="I60" s="210">
        <v>2652.7</v>
      </c>
      <c r="J60" s="210">
        <v>4266.5</v>
      </c>
      <c r="K60" s="646" t="s">
        <v>695</v>
      </c>
    </row>
    <row r="61" spans="1:11" ht="27.75" customHeight="1">
      <c r="A61" s="48"/>
      <c r="B61" s="209"/>
      <c r="C61" s="645"/>
      <c r="D61" s="659"/>
      <c r="E61" s="659"/>
      <c r="F61" s="659"/>
      <c r="G61" s="659"/>
      <c r="H61" s="644"/>
      <c r="I61" s="196"/>
      <c r="J61" s="196"/>
      <c r="K61" s="647"/>
    </row>
    <row r="62" spans="1:11" ht="15.75" customHeight="1">
      <c r="A62" s="51"/>
      <c r="B62" s="209"/>
      <c r="C62" s="645"/>
      <c r="D62" s="659"/>
      <c r="E62" s="659"/>
      <c r="F62" s="659"/>
      <c r="G62" s="659"/>
      <c r="H62" s="644"/>
      <c r="I62" s="196"/>
      <c r="J62" s="196"/>
      <c r="K62" s="647"/>
    </row>
    <row r="63" spans="1:11" ht="15" customHeight="1">
      <c r="A63" s="102" t="s">
        <v>649</v>
      </c>
      <c r="B63" s="200">
        <v>7</v>
      </c>
      <c r="C63" s="636" t="s">
        <v>695</v>
      </c>
      <c r="D63" s="659"/>
      <c r="E63" s="659"/>
      <c r="F63" s="659"/>
      <c r="G63" s="659"/>
      <c r="H63" s="644"/>
      <c r="I63" s="210">
        <v>2574.1</v>
      </c>
      <c r="J63" s="210">
        <v>3278.4</v>
      </c>
      <c r="K63" s="646" t="s">
        <v>695</v>
      </c>
    </row>
    <row r="64" spans="1:11" ht="27.75" customHeight="1">
      <c r="A64" s="48"/>
      <c r="B64" s="209"/>
      <c r="C64" s="645"/>
      <c r="D64" s="659"/>
      <c r="E64" s="659"/>
      <c r="F64" s="659"/>
      <c r="G64" s="659"/>
      <c r="H64" s="644"/>
      <c r="I64" s="196"/>
      <c r="J64" s="196"/>
      <c r="K64" s="647"/>
    </row>
    <row r="65" spans="1:11" ht="15.75" customHeight="1">
      <c r="A65" s="51"/>
      <c r="B65" s="209"/>
      <c r="C65" s="645"/>
      <c r="D65" s="659"/>
      <c r="E65" s="659"/>
      <c r="F65" s="659"/>
      <c r="G65" s="659"/>
      <c r="H65" s="644"/>
      <c r="I65" s="196"/>
      <c r="J65" s="196"/>
      <c r="K65" s="647"/>
    </row>
    <row r="66" spans="1:13" ht="15" customHeight="1">
      <c r="A66" s="102" t="s">
        <v>699</v>
      </c>
      <c r="B66" s="200">
        <v>7</v>
      </c>
      <c r="C66" s="636" t="s">
        <v>695</v>
      </c>
      <c r="D66" s="659"/>
      <c r="E66" s="659"/>
      <c r="F66" s="659"/>
      <c r="G66" s="659"/>
      <c r="H66" s="644"/>
      <c r="I66" s="210">
        <v>2577</v>
      </c>
      <c r="J66" s="210">
        <v>4266.360000000001</v>
      </c>
      <c r="K66" s="646" t="s">
        <v>695</v>
      </c>
      <c r="L66" s="41"/>
      <c r="M66" s="41"/>
    </row>
    <row r="67" spans="1:11" ht="27.75" customHeight="1">
      <c r="A67" s="48"/>
      <c r="B67" s="209"/>
      <c r="C67" s="645"/>
      <c r="D67" s="659"/>
      <c r="E67" s="659"/>
      <c r="F67" s="659"/>
      <c r="G67" s="659"/>
      <c r="H67" s="644"/>
      <c r="I67" s="196"/>
      <c r="J67" s="196"/>
      <c r="K67" s="647"/>
    </row>
    <row r="68" spans="1:11" ht="24.75" customHeight="1">
      <c r="A68" s="51"/>
      <c r="B68" s="209"/>
      <c r="C68" s="645"/>
      <c r="D68" s="659"/>
      <c r="E68" s="659"/>
      <c r="F68" s="659"/>
      <c r="G68" s="659"/>
      <c r="H68" s="644"/>
      <c r="I68" s="212"/>
      <c r="J68" s="212"/>
      <c r="K68" s="647"/>
    </row>
    <row r="69" spans="1:13" ht="15" customHeight="1">
      <c r="A69" s="102" t="s">
        <v>705</v>
      </c>
      <c r="B69" s="200">
        <v>7</v>
      </c>
      <c r="C69" s="636" t="s">
        <v>695</v>
      </c>
      <c r="D69" s="659"/>
      <c r="E69" s="659"/>
      <c r="F69" s="659"/>
      <c r="G69" s="659"/>
      <c r="H69" s="644"/>
      <c r="I69" s="210">
        <v>2600.9700000000003</v>
      </c>
      <c r="J69" s="210">
        <v>3278.36</v>
      </c>
      <c r="K69" s="646" t="s">
        <v>695</v>
      </c>
      <c r="L69" s="41"/>
      <c r="M69" s="41"/>
    </row>
    <row r="70" spans="1:11" ht="27.75" customHeight="1">
      <c r="A70" s="48"/>
      <c r="B70" s="209"/>
      <c r="C70" s="645"/>
      <c r="D70" s="659"/>
      <c r="E70" s="659"/>
      <c r="F70" s="659"/>
      <c r="G70" s="659"/>
      <c r="H70" s="644"/>
      <c r="I70" s="196"/>
      <c r="J70" s="196"/>
      <c r="K70" s="647"/>
    </row>
    <row r="71" spans="1:11" ht="24.75" customHeight="1">
      <c r="A71" s="51"/>
      <c r="B71" s="209"/>
      <c r="C71" s="645"/>
      <c r="D71" s="659"/>
      <c r="E71" s="659"/>
      <c r="F71" s="659"/>
      <c r="G71" s="659"/>
      <c r="H71" s="644"/>
      <c r="I71" s="212"/>
      <c r="J71" s="212"/>
      <c r="K71" s="647"/>
    </row>
    <row r="72" spans="1:13" ht="15" customHeight="1">
      <c r="A72" s="102" t="s">
        <v>734</v>
      </c>
      <c r="B72" s="200">
        <v>7</v>
      </c>
      <c r="C72" s="636" t="s">
        <v>695</v>
      </c>
      <c r="D72" s="659"/>
      <c r="E72" s="659"/>
      <c r="F72" s="659"/>
      <c r="G72" s="659"/>
      <c r="H72" s="644"/>
      <c r="I72" s="210">
        <f>SUM(I76:I87)</f>
        <v>2593.076</v>
      </c>
      <c r="J72" s="210">
        <f>SUM(J76:J87)</f>
        <v>3278.7599999999998</v>
      </c>
      <c r="K72" s="646" t="s">
        <v>695</v>
      </c>
      <c r="L72" s="41"/>
      <c r="M72" s="41"/>
    </row>
    <row r="73" spans="1:11" ht="27.75" customHeight="1">
      <c r="A73" s="48"/>
      <c r="B73" s="209"/>
      <c r="C73" s="645"/>
      <c r="D73" s="659"/>
      <c r="E73" s="659"/>
      <c r="F73" s="659"/>
      <c r="G73" s="659"/>
      <c r="H73" s="644"/>
      <c r="I73" s="196"/>
      <c r="J73" s="196"/>
      <c r="K73" s="647"/>
    </row>
    <row r="74" spans="1:11" ht="24.75" customHeight="1">
      <c r="A74" s="51"/>
      <c r="B74" s="209"/>
      <c r="C74" s="645"/>
      <c r="D74" s="659"/>
      <c r="E74" s="659"/>
      <c r="F74" s="659"/>
      <c r="G74" s="659"/>
      <c r="H74" s="644"/>
      <c r="I74" s="212"/>
      <c r="J74" s="212"/>
      <c r="K74" s="647"/>
    </row>
    <row r="75" spans="2:11" ht="5.25" customHeight="1">
      <c r="B75" s="49"/>
      <c r="C75" s="64"/>
      <c r="D75" s="64"/>
      <c r="E75" s="64"/>
      <c r="F75" s="64"/>
      <c r="G75" s="84"/>
      <c r="H75" s="64"/>
      <c r="I75" s="53"/>
      <c r="J75" s="53"/>
      <c r="K75" s="50"/>
    </row>
    <row r="76" spans="1:11" s="72" customFormat="1" ht="15" customHeight="1">
      <c r="A76" s="73" t="s">
        <v>233</v>
      </c>
      <c r="B76" s="188">
        <v>42</v>
      </c>
      <c r="C76" s="399" t="s">
        <v>309</v>
      </c>
      <c r="D76" s="400" t="s">
        <v>497</v>
      </c>
      <c r="E76" s="70" t="s">
        <v>174</v>
      </c>
      <c r="F76" s="396">
        <v>31</v>
      </c>
      <c r="G76" s="396">
        <v>2380</v>
      </c>
      <c r="H76" s="328">
        <v>295.8</v>
      </c>
      <c r="I76" s="328">
        <v>1527.596</v>
      </c>
      <c r="J76" s="328">
        <v>1837</v>
      </c>
      <c r="K76" s="30" t="s">
        <v>485</v>
      </c>
    </row>
    <row r="77" spans="1:11" s="74" customFormat="1" ht="15" customHeight="1">
      <c r="A77" s="222"/>
      <c r="B77" s="223"/>
      <c r="C77" s="224" t="s">
        <v>310</v>
      </c>
      <c r="D77" s="218"/>
      <c r="E77" s="164"/>
      <c r="F77" s="225"/>
      <c r="G77" s="225"/>
      <c r="H77" s="401"/>
      <c r="I77" s="401"/>
      <c r="J77" s="401"/>
      <c r="K77" s="352"/>
    </row>
    <row r="78" spans="1:11" ht="26.25" customHeight="1">
      <c r="A78" s="208" t="s">
        <v>672</v>
      </c>
      <c r="B78" s="19"/>
      <c r="C78" s="20"/>
      <c r="D78" s="20"/>
      <c r="E78" s="20"/>
      <c r="F78" s="21"/>
      <c r="G78" s="21"/>
      <c r="H78" s="21"/>
      <c r="I78" s="21"/>
      <c r="J78" s="21"/>
      <c r="K78" s="20"/>
    </row>
    <row r="79" spans="1:11" ht="10.5" customHeight="1">
      <c r="A79" s="23"/>
      <c r="B79" s="19"/>
      <c r="C79" s="24"/>
      <c r="D79" s="24"/>
      <c r="E79" s="24"/>
      <c r="F79" s="25"/>
      <c r="G79" s="25"/>
      <c r="H79" s="25"/>
      <c r="I79" s="25"/>
      <c r="J79" s="25"/>
      <c r="K79" s="24"/>
    </row>
    <row r="80" spans="1:11" ht="35.25" customHeight="1">
      <c r="A80" s="73" t="s">
        <v>572</v>
      </c>
      <c r="B80" s="26" t="s">
        <v>74</v>
      </c>
      <c r="C80" s="27" t="s">
        <v>28</v>
      </c>
      <c r="D80" s="71" t="s">
        <v>29</v>
      </c>
      <c r="E80" s="157" t="s">
        <v>199</v>
      </c>
      <c r="F80" s="29" t="s">
        <v>200</v>
      </c>
      <c r="G80" s="29" t="s">
        <v>201</v>
      </c>
      <c r="H80" s="29" t="s">
        <v>1</v>
      </c>
      <c r="I80" s="548" t="s">
        <v>742</v>
      </c>
      <c r="J80" s="29" t="s">
        <v>368</v>
      </c>
      <c r="K80" s="116" t="s">
        <v>31</v>
      </c>
    </row>
    <row r="81" spans="1:11" ht="24.75" customHeight="1">
      <c r="A81" s="32" t="s">
        <v>32</v>
      </c>
      <c r="B81" s="33" t="s">
        <v>27</v>
      </c>
      <c r="C81" s="32" t="s">
        <v>33</v>
      </c>
      <c r="D81" s="34"/>
      <c r="E81" s="34" t="s">
        <v>96</v>
      </c>
      <c r="F81" s="35" t="s">
        <v>34</v>
      </c>
      <c r="G81" s="35" t="s">
        <v>34</v>
      </c>
      <c r="H81" s="35" t="s">
        <v>6</v>
      </c>
      <c r="I81" s="187" t="s">
        <v>591</v>
      </c>
      <c r="J81" s="187" t="s">
        <v>591</v>
      </c>
      <c r="K81" s="34"/>
    </row>
    <row r="82" spans="1:11" ht="15" customHeight="1">
      <c r="A82" s="7" t="s">
        <v>232</v>
      </c>
      <c r="B82" s="181">
        <v>9</v>
      </c>
      <c r="C82" s="394" t="s">
        <v>157</v>
      </c>
      <c r="D82" s="296" t="s">
        <v>498</v>
      </c>
      <c r="E82" s="9" t="s">
        <v>174</v>
      </c>
      <c r="F82" s="396">
        <v>6</v>
      </c>
      <c r="G82" s="396">
        <v>595</v>
      </c>
      <c r="H82" s="347">
        <v>17.6</v>
      </c>
      <c r="I82" s="347">
        <v>46.8</v>
      </c>
      <c r="J82" s="347">
        <v>48.8</v>
      </c>
      <c r="K82" s="30" t="s">
        <v>483</v>
      </c>
    </row>
    <row r="83" spans="1:11" ht="15" customHeight="1">
      <c r="A83" s="55" t="s">
        <v>231</v>
      </c>
      <c r="B83" s="181">
        <v>32</v>
      </c>
      <c r="C83" s="394" t="s">
        <v>55</v>
      </c>
      <c r="D83" s="296" t="s">
        <v>499</v>
      </c>
      <c r="E83" s="9" t="s">
        <v>174</v>
      </c>
      <c r="F83" s="396">
        <v>5.4</v>
      </c>
      <c r="G83" s="396">
        <v>1000</v>
      </c>
      <c r="H83" s="347">
        <v>110</v>
      </c>
      <c r="I83" s="347">
        <v>261.3</v>
      </c>
      <c r="J83" s="347">
        <v>412.4</v>
      </c>
      <c r="K83" s="30" t="s">
        <v>479</v>
      </c>
    </row>
    <row r="84" spans="1:11" ht="33.75" customHeight="1">
      <c r="A84" s="329" t="s">
        <v>333</v>
      </c>
      <c r="B84" s="188">
        <v>73</v>
      </c>
      <c r="C84" s="402" t="s">
        <v>631</v>
      </c>
      <c r="D84" s="400" t="s">
        <v>645</v>
      </c>
      <c r="E84" s="70" t="s">
        <v>174</v>
      </c>
      <c r="F84" s="559">
        <v>39.5</v>
      </c>
      <c r="G84" s="559">
        <v>325</v>
      </c>
      <c r="H84" s="349">
        <v>71.3</v>
      </c>
      <c r="I84" s="349">
        <v>701.1</v>
      </c>
      <c r="J84" s="349">
        <v>920</v>
      </c>
      <c r="K84" s="403" t="s">
        <v>696</v>
      </c>
    </row>
    <row r="85" spans="1:11" ht="15" customHeight="1">
      <c r="A85" s="55" t="s">
        <v>693</v>
      </c>
      <c r="B85" s="9" t="s">
        <v>592</v>
      </c>
      <c r="C85" s="394" t="s">
        <v>158</v>
      </c>
      <c r="D85" s="296" t="s">
        <v>500</v>
      </c>
      <c r="E85" s="9" t="s">
        <v>109</v>
      </c>
      <c r="F85" s="396">
        <v>6.5</v>
      </c>
      <c r="G85" s="396">
        <v>190</v>
      </c>
      <c r="H85" s="347">
        <v>18.9</v>
      </c>
      <c r="I85" s="347">
        <v>56.28</v>
      </c>
      <c r="J85" s="347">
        <v>60.56</v>
      </c>
      <c r="K85" s="30" t="s">
        <v>707</v>
      </c>
    </row>
    <row r="86" spans="1:11" s="72" customFormat="1" ht="48.75" customHeight="1">
      <c r="A86" s="16" t="s">
        <v>230</v>
      </c>
      <c r="B86" s="188">
        <v>88</v>
      </c>
      <c r="C86" s="399" t="s">
        <v>55</v>
      </c>
      <c r="D86" s="400" t="s">
        <v>632</v>
      </c>
      <c r="E86" s="71" t="s">
        <v>129</v>
      </c>
      <c r="F86" s="559">
        <v>2</v>
      </c>
      <c r="G86" s="559">
        <v>890</v>
      </c>
      <c r="H86" s="559">
        <v>0</v>
      </c>
      <c r="I86" s="559">
        <v>0</v>
      </c>
      <c r="J86" s="559">
        <v>0</v>
      </c>
      <c r="K86" s="116" t="s">
        <v>473</v>
      </c>
    </row>
    <row r="87" spans="1:11" ht="15" customHeight="1">
      <c r="A87" s="404" t="s">
        <v>584</v>
      </c>
      <c r="B87" s="183">
        <v>88</v>
      </c>
      <c r="C87" s="398" t="s">
        <v>234</v>
      </c>
      <c r="D87" s="118" t="s">
        <v>511</v>
      </c>
      <c r="E87" s="118" t="s">
        <v>398</v>
      </c>
      <c r="F87" s="334">
        <v>7</v>
      </c>
      <c r="G87" s="334">
        <v>120</v>
      </c>
      <c r="H87" s="334">
        <v>0</v>
      </c>
      <c r="I87" s="334">
        <v>0</v>
      </c>
      <c r="J87" s="334">
        <v>0</v>
      </c>
      <c r="K87" s="352" t="s">
        <v>473</v>
      </c>
    </row>
    <row r="88" ht="16.5">
      <c r="A88" s="56" t="s">
        <v>692</v>
      </c>
    </row>
    <row r="89" spans="1:8" ht="16.5">
      <c r="A89" s="48"/>
      <c r="H89" s="58"/>
    </row>
    <row r="90" ht="16.5">
      <c r="A90" s="48"/>
    </row>
    <row r="91" ht="16.5">
      <c r="A91" s="48"/>
    </row>
  </sheetData>
  <sheetProtection/>
  <mergeCells count="45">
    <mergeCell ref="C36:H38"/>
    <mergeCell ref="K57:K59"/>
    <mergeCell ref="K33:K35"/>
    <mergeCell ref="K60:K62"/>
    <mergeCell ref="C42:H44"/>
    <mergeCell ref="C48:H50"/>
    <mergeCell ref="K48:K50"/>
    <mergeCell ref="K36:K38"/>
    <mergeCell ref="C45:H47"/>
    <mergeCell ref="C63:H65"/>
    <mergeCell ref="K63:K65"/>
    <mergeCell ref="K39:K41"/>
    <mergeCell ref="C72:H74"/>
    <mergeCell ref="K72:K74"/>
    <mergeCell ref="C51:H53"/>
    <mergeCell ref="K51:K53"/>
    <mergeCell ref="C57:H59"/>
    <mergeCell ref="C66:H68"/>
    <mergeCell ref="K66:K68"/>
    <mergeCell ref="C27:H29"/>
    <mergeCell ref="C60:H62"/>
    <mergeCell ref="K45:K47"/>
    <mergeCell ref="C39:H41"/>
    <mergeCell ref="K42:K44"/>
    <mergeCell ref="C21:H23"/>
    <mergeCell ref="K27:K29"/>
    <mergeCell ref="C54:H56"/>
    <mergeCell ref="K54:K56"/>
    <mergeCell ref="C33:H35"/>
    <mergeCell ref="C10:H10"/>
    <mergeCell ref="C11:H11"/>
    <mergeCell ref="C12:H12"/>
    <mergeCell ref="C13:H13"/>
    <mergeCell ref="C15:H17"/>
    <mergeCell ref="C18:H20"/>
    <mergeCell ref="C69:H71"/>
    <mergeCell ref="K69:K71"/>
    <mergeCell ref="C14:H14"/>
    <mergeCell ref="C24:H26"/>
    <mergeCell ref="C30:H32"/>
    <mergeCell ref="K30:K32"/>
    <mergeCell ref="K15:K17"/>
    <mergeCell ref="K18:K20"/>
    <mergeCell ref="K21:K23"/>
    <mergeCell ref="K24:K26"/>
  </mergeCells>
  <printOptions/>
  <pageMargins left="0.9055118110236221" right="0.5905511811023623" top="0.5905511811023623" bottom="0.7874015748031497" header="0.5118110236220472" footer="0.5118110236220472"/>
  <pageSetup horizontalDpi="600" verticalDpi="600" orientation="landscape" paperSize="9" r:id="rId1"/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6.125" style="56" customWidth="1"/>
    <col min="3" max="3" width="8.125" style="31" customWidth="1"/>
    <col min="4" max="4" width="9.125" style="31" customWidth="1"/>
    <col min="5" max="5" width="12.625" style="31" customWidth="1"/>
    <col min="6" max="6" width="8.125" style="57" customWidth="1"/>
    <col min="7" max="7" width="9.125" style="57" customWidth="1"/>
    <col min="8" max="8" width="10.625" style="57" customWidth="1"/>
    <col min="9" max="9" width="11.875" style="57" customWidth="1"/>
    <col min="10" max="10" width="11.625" style="57" customWidth="1"/>
    <col min="11" max="11" width="20.625" style="31" customWidth="1"/>
    <col min="12" max="13" width="9.00390625" style="31" customWidth="1"/>
    <col min="14" max="16384" width="9.00390625" style="1" customWidth="1"/>
  </cols>
  <sheetData>
    <row r="1" spans="1:13" s="2" customFormat="1" ht="45" customHeight="1">
      <c r="A1" s="80" t="s">
        <v>674</v>
      </c>
      <c r="B1" s="80"/>
      <c r="C1" s="20"/>
      <c r="D1" s="20"/>
      <c r="E1" s="20"/>
      <c r="F1" s="21"/>
      <c r="G1" s="21"/>
      <c r="H1" s="21"/>
      <c r="I1" s="21"/>
      <c r="J1" s="21"/>
      <c r="K1" s="20"/>
      <c r="L1" s="22"/>
      <c r="M1" s="22"/>
    </row>
    <row r="2" spans="1:13" s="2" customFormat="1" ht="9.75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  <c r="M2" s="22"/>
    </row>
    <row r="3" spans="1:11" ht="34.5" customHeight="1">
      <c r="A3" s="73" t="s">
        <v>572</v>
      </c>
      <c r="B3" s="26" t="s">
        <v>74</v>
      </c>
      <c r="C3" s="365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1" ht="22.5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</row>
    <row r="5" spans="1:11" ht="17.25" customHeight="1" hidden="1">
      <c r="A5" s="36" t="s">
        <v>76</v>
      </c>
      <c r="C5" s="55"/>
      <c r="D5" s="56"/>
      <c r="E5" s="56"/>
      <c r="F5" s="242"/>
      <c r="G5" s="242"/>
      <c r="H5" s="242"/>
      <c r="I5" s="405"/>
      <c r="J5" s="405"/>
      <c r="K5" s="56"/>
    </row>
    <row r="6" spans="1:11" ht="17.25" customHeight="1" hidden="1">
      <c r="A6" s="36" t="s">
        <v>78</v>
      </c>
      <c r="C6" s="55"/>
      <c r="D6" s="56"/>
      <c r="E6" s="56"/>
      <c r="F6" s="242"/>
      <c r="G6" s="242"/>
      <c r="H6" s="242"/>
      <c r="I6" s="405"/>
      <c r="J6" s="405"/>
      <c r="K6" s="56"/>
    </row>
    <row r="7" spans="1:3" ht="17.25" customHeight="1" hidden="1">
      <c r="A7" s="36" t="s">
        <v>7</v>
      </c>
      <c r="C7" s="56"/>
    </row>
    <row r="8" spans="1:3" ht="33" hidden="1">
      <c r="A8" s="36" t="s">
        <v>8</v>
      </c>
      <c r="C8" s="56"/>
    </row>
    <row r="9" spans="1:3" ht="33" hidden="1">
      <c r="A9" s="36" t="s">
        <v>9</v>
      </c>
      <c r="C9" s="56"/>
    </row>
    <row r="10" spans="1:11" ht="33" hidden="1">
      <c r="A10" s="102" t="s">
        <v>10</v>
      </c>
      <c r="B10" s="49"/>
      <c r="C10" s="49"/>
      <c r="D10" s="49"/>
      <c r="E10" s="49"/>
      <c r="F10" s="54"/>
      <c r="G10" s="54"/>
      <c r="H10" s="54"/>
      <c r="I10" s="54"/>
      <c r="J10" s="54"/>
      <c r="K10" s="76"/>
    </row>
    <row r="11" spans="1:11" ht="33" hidden="1">
      <c r="A11" s="102" t="s">
        <v>70</v>
      </c>
      <c r="B11" s="49"/>
      <c r="C11" s="49"/>
      <c r="D11" s="49"/>
      <c r="E11" s="49"/>
      <c r="F11" s="54"/>
      <c r="G11" s="54"/>
      <c r="H11" s="54"/>
      <c r="I11" s="54"/>
      <c r="J11" s="54"/>
      <c r="K11" s="76"/>
    </row>
    <row r="12" spans="1:11" ht="16.5" hidden="1">
      <c r="A12" s="102" t="s">
        <v>71</v>
      </c>
      <c r="B12" s="49"/>
      <c r="C12" s="49"/>
      <c r="D12" s="49"/>
      <c r="E12" s="49"/>
      <c r="F12" s="54"/>
      <c r="G12" s="54"/>
      <c r="H12" s="54"/>
      <c r="I12" s="54"/>
      <c r="J12" s="54"/>
      <c r="K12" s="76"/>
    </row>
    <row r="13" spans="1:11" ht="16.5" hidden="1">
      <c r="A13" s="102" t="s">
        <v>73</v>
      </c>
      <c r="B13" s="49"/>
      <c r="C13" s="49"/>
      <c r="D13" s="49"/>
      <c r="E13" s="49"/>
      <c r="F13" s="54"/>
      <c r="G13" s="54"/>
      <c r="H13" s="54"/>
      <c r="I13" s="54"/>
      <c r="J13" s="54"/>
      <c r="K13" s="76"/>
    </row>
    <row r="14" spans="1:11" ht="16.5" hidden="1">
      <c r="A14" s="102" t="s">
        <v>103</v>
      </c>
      <c r="B14" s="49"/>
      <c r="C14" s="49"/>
      <c r="D14" s="49"/>
      <c r="E14" s="49"/>
      <c r="F14" s="54"/>
      <c r="G14" s="54"/>
      <c r="H14" s="54"/>
      <c r="I14" s="54"/>
      <c r="J14" s="54"/>
      <c r="K14" s="76"/>
    </row>
    <row r="15" spans="1:11" ht="16.5" hidden="1">
      <c r="A15" s="102" t="s">
        <v>341</v>
      </c>
      <c r="B15" s="9">
        <v>1</v>
      </c>
      <c r="C15" s="617" t="s">
        <v>286</v>
      </c>
      <c r="D15" s="618"/>
      <c r="E15" s="618"/>
      <c r="F15" s="618"/>
      <c r="G15" s="618"/>
      <c r="H15" s="619"/>
      <c r="I15" s="406" t="s">
        <v>268</v>
      </c>
      <c r="J15" s="406" t="s">
        <v>268</v>
      </c>
      <c r="K15" s="28" t="s">
        <v>172</v>
      </c>
    </row>
    <row r="16" spans="1:11" ht="16.5" hidden="1">
      <c r="A16" s="102" t="s">
        <v>337</v>
      </c>
      <c r="B16" s="9">
        <v>1</v>
      </c>
      <c r="C16" s="617" t="s">
        <v>286</v>
      </c>
      <c r="D16" s="618"/>
      <c r="E16" s="618"/>
      <c r="F16" s="618"/>
      <c r="G16" s="618"/>
      <c r="H16" s="619"/>
      <c r="I16" s="406" t="s">
        <v>268</v>
      </c>
      <c r="J16" s="406" t="s">
        <v>268</v>
      </c>
      <c r="K16" s="28" t="s">
        <v>172</v>
      </c>
    </row>
    <row r="17" spans="1:11" ht="16.5" hidden="1">
      <c r="A17" s="102" t="s">
        <v>338</v>
      </c>
      <c r="B17" s="9">
        <v>1</v>
      </c>
      <c r="C17" s="617" t="s">
        <v>286</v>
      </c>
      <c r="D17" s="618"/>
      <c r="E17" s="618"/>
      <c r="F17" s="618"/>
      <c r="G17" s="618"/>
      <c r="H17" s="619"/>
      <c r="I17" s="406" t="s">
        <v>268</v>
      </c>
      <c r="J17" s="406" t="s">
        <v>268</v>
      </c>
      <c r="K17" s="28" t="s">
        <v>172</v>
      </c>
    </row>
    <row r="18" spans="1:11" ht="16.5" hidden="1">
      <c r="A18" s="102" t="s">
        <v>339</v>
      </c>
      <c r="B18" s="9">
        <v>1</v>
      </c>
      <c r="C18" s="617" t="s">
        <v>286</v>
      </c>
      <c r="D18" s="618"/>
      <c r="E18" s="618"/>
      <c r="F18" s="618"/>
      <c r="G18" s="618"/>
      <c r="H18" s="619"/>
      <c r="I18" s="406" t="s">
        <v>268</v>
      </c>
      <c r="J18" s="406" t="s">
        <v>268</v>
      </c>
      <c r="K18" s="28" t="s">
        <v>172</v>
      </c>
    </row>
    <row r="19" spans="1:11" ht="16.5" hidden="1">
      <c r="A19" s="102" t="s">
        <v>340</v>
      </c>
      <c r="B19" s="9">
        <v>1</v>
      </c>
      <c r="C19" s="617" t="s">
        <v>286</v>
      </c>
      <c r="D19" s="618"/>
      <c r="E19" s="618"/>
      <c r="F19" s="618"/>
      <c r="G19" s="618"/>
      <c r="H19" s="619"/>
      <c r="I19" s="406" t="s">
        <v>268</v>
      </c>
      <c r="J19" s="406" t="s">
        <v>268</v>
      </c>
      <c r="K19" s="28" t="s">
        <v>172</v>
      </c>
    </row>
    <row r="20" spans="1:11" ht="16.5" customHeight="1" hidden="1">
      <c r="A20" s="102" t="s">
        <v>382</v>
      </c>
      <c r="B20" s="9">
        <v>2</v>
      </c>
      <c r="C20" s="617" t="s">
        <v>447</v>
      </c>
      <c r="D20" s="618"/>
      <c r="E20" s="618"/>
      <c r="F20" s="618"/>
      <c r="G20" s="618"/>
      <c r="H20" s="619"/>
      <c r="I20" s="406" t="s">
        <v>268</v>
      </c>
      <c r="J20" s="406" t="s">
        <v>268</v>
      </c>
      <c r="K20" s="407" t="s">
        <v>379</v>
      </c>
    </row>
    <row r="21" spans="1:11" ht="16.5" customHeight="1" hidden="1">
      <c r="A21" s="102" t="s">
        <v>440</v>
      </c>
      <c r="B21" s="9">
        <v>1</v>
      </c>
      <c r="C21" s="617" t="s">
        <v>413</v>
      </c>
      <c r="D21" s="618"/>
      <c r="E21" s="618"/>
      <c r="F21" s="618"/>
      <c r="G21" s="618"/>
      <c r="H21" s="619"/>
      <c r="I21" s="406" t="s">
        <v>268</v>
      </c>
      <c r="J21" s="406" t="s">
        <v>268</v>
      </c>
      <c r="K21" s="375" t="s">
        <v>414</v>
      </c>
    </row>
    <row r="22" spans="1:11" ht="16.5" customHeight="1" hidden="1">
      <c r="A22" s="102" t="s">
        <v>490</v>
      </c>
      <c r="B22" s="9">
        <v>2</v>
      </c>
      <c r="C22" s="617" t="s">
        <v>448</v>
      </c>
      <c r="D22" s="618"/>
      <c r="E22" s="618"/>
      <c r="F22" s="618"/>
      <c r="G22" s="618"/>
      <c r="H22" s="619"/>
      <c r="I22" s="110">
        <v>63.5</v>
      </c>
      <c r="J22" s="110">
        <v>73</v>
      </c>
      <c r="K22" s="321" t="s">
        <v>563</v>
      </c>
    </row>
    <row r="23" spans="1:11" ht="16.5" customHeight="1" hidden="1">
      <c r="A23" s="102" t="s">
        <v>614</v>
      </c>
      <c r="B23" s="181">
        <v>2</v>
      </c>
      <c r="C23" s="617" t="s">
        <v>448</v>
      </c>
      <c r="D23" s="618"/>
      <c r="E23" s="618"/>
      <c r="F23" s="618"/>
      <c r="G23" s="618"/>
      <c r="H23" s="619"/>
      <c r="I23" s="180">
        <v>63.5</v>
      </c>
      <c r="J23" s="180">
        <v>73</v>
      </c>
      <c r="K23" s="321" t="s">
        <v>563</v>
      </c>
    </row>
    <row r="24" spans="1:11" ht="16.5" customHeight="1" hidden="1">
      <c r="A24" s="102" t="s">
        <v>615</v>
      </c>
      <c r="B24" s="181">
        <v>2</v>
      </c>
      <c r="C24" s="617" t="s">
        <v>448</v>
      </c>
      <c r="D24" s="618"/>
      <c r="E24" s="618"/>
      <c r="F24" s="618"/>
      <c r="G24" s="618"/>
      <c r="H24" s="619"/>
      <c r="I24" s="180">
        <v>63.5</v>
      </c>
      <c r="J24" s="180">
        <v>73</v>
      </c>
      <c r="K24" s="321" t="s">
        <v>563</v>
      </c>
    </row>
    <row r="25" spans="1:11" ht="16.5" customHeight="1" hidden="1">
      <c r="A25" s="102" t="s">
        <v>613</v>
      </c>
      <c r="B25" s="181">
        <v>2</v>
      </c>
      <c r="C25" s="617" t="s">
        <v>448</v>
      </c>
      <c r="D25" s="618"/>
      <c r="E25" s="618"/>
      <c r="F25" s="618"/>
      <c r="G25" s="618"/>
      <c r="H25" s="619"/>
      <c r="I25" s="180">
        <v>63.5</v>
      </c>
      <c r="J25" s="180">
        <v>73</v>
      </c>
      <c r="K25" s="321" t="s">
        <v>563</v>
      </c>
    </row>
    <row r="26" spans="1:11" ht="16.5" customHeight="1" hidden="1">
      <c r="A26" s="213" t="s">
        <v>618</v>
      </c>
      <c r="B26" s="181">
        <v>2</v>
      </c>
      <c r="C26" s="617" t="s">
        <v>448</v>
      </c>
      <c r="D26" s="618"/>
      <c r="E26" s="618"/>
      <c r="F26" s="618"/>
      <c r="G26" s="618"/>
      <c r="H26" s="619"/>
      <c r="I26" s="180">
        <v>63.5</v>
      </c>
      <c r="J26" s="180">
        <v>73</v>
      </c>
      <c r="K26" s="321" t="s">
        <v>448</v>
      </c>
    </row>
    <row r="27" spans="1:11" ht="16.5" customHeight="1" hidden="1">
      <c r="A27" s="213" t="s">
        <v>619</v>
      </c>
      <c r="B27" s="181">
        <v>2</v>
      </c>
      <c r="C27" s="617" t="s">
        <v>448</v>
      </c>
      <c r="D27" s="618"/>
      <c r="E27" s="618"/>
      <c r="F27" s="618"/>
      <c r="G27" s="618"/>
      <c r="H27" s="619"/>
      <c r="I27" s="180">
        <v>63.5</v>
      </c>
      <c r="J27" s="180">
        <v>73</v>
      </c>
      <c r="K27" s="321" t="s">
        <v>448</v>
      </c>
    </row>
    <row r="28" spans="1:11" ht="16.5" customHeight="1" hidden="1">
      <c r="A28" s="213" t="s">
        <v>620</v>
      </c>
      <c r="B28" s="181">
        <v>2</v>
      </c>
      <c r="C28" s="617" t="s">
        <v>448</v>
      </c>
      <c r="D28" s="618"/>
      <c r="E28" s="618"/>
      <c r="F28" s="618"/>
      <c r="G28" s="618"/>
      <c r="H28" s="619"/>
      <c r="I28" s="180">
        <v>63.5</v>
      </c>
      <c r="J28" s="180">
        <v>73</v>
      </c>
      <c r="K28" s="321" t="s">
        <v>448</v>
      </c>
    </row>
    <row r="29" spans="1:11" ht="16.5" customHeight="1">
      <c r="A29" s="213" t="s">
        <v>638</v>
      </c>
      <c r="B29" s="181">
        <v>2</v>
      </c>
      <c r="C29" s="617" t="s">
        <v>448</v>
      </c>
      <c r="D29" s="618"/>
      <c r="E29" s="618"/>
      <c r="F29" s="618"/>
      <c r="G29" s="618"/>
      <c r="H29" s="619"/>
      <c r="I29" s="180">
        <v>54.2</v>
      </c>
      <c r="J29" s="180">
        <v>73</v>
      </c>
      <c r="K29" s="321" t="s">
        <v>448</v>
      </c>
    </row>
    <row r="30" spans="1:11" ht="16.5" customHeight="1">
      <c r="A30" s="213" t="s">
        <v>652</v>
      </c>
      <c r="B30" s="181">
        <v>2</v>
      </c>
      <c r="C30" s="617" t="s">
        <v>448</v>
      </c>
      <c r="D30" s="618"/>
      <c r="E30" s="618"/>
      <c r="F30" s="618"/>
      <c r="G30" s="618"/>
      <c r="H30" s="619"/>
      <c r="I30" s="180">
        <v>54.2</v>
      </c>
      <c r="J30" s="180">
        <v>73</v>
      </c>
      <c r="K30" s="321" t="s">
        <v>448</v>
      </c>
    </row>
    <row r="31" spans="1:11" ht="16.5" customHeight="1">
      <c r="A31" s="213" t="s">
        <v>700</v>
      </c>
      <c r="B31" s="181">
        <v>2</v>
      </c>
      <c r="C31" s="617" t="s">
        <v>448</v>
      </c>
      <c r="D31" s="618"/>
      <c r="E31" s="618"/>
      <c r="F31" s="618"/>
      <c r="G31" s="618"/>
      <c r="H31" s="619"/>
      <c r="I31" s="210">
        <v>60.6</v>
      </c>
      <c r="J31" s="210">
        <v>73</v>
      </c>
      <c r="K31" s="321" t="s">
        <v>448</v>
      </c>
    </row>
    <row r="32" spans="1:11" ht="16.5" customHeight="1">
      <c r="A32" s="213" t="s">
        <v>706</v>
      </c>
      <c r="B32" s="181">
        <v>2</v>
      </c>
      <c r="C32" s="617" t="s">
        <v>448</v>
      </c>
      <c r="D32" s="618"/>
      <c r="E32" s="618"/>
      <c r="F32" s="618"/>
      <c r="G32" s="618"/>
      <c r="H32" s="619"/>
      <c r="I32" s="210">
        <v>62.440000000000005</v>
      </c>
      <c r="J32" s="210">
        <v>73</v>
      </c>
      <c r="K32" s="321" t="s">
        <v>448</v>
      </c>
    </row>
    <row r="33" spans="1:11" ht="16.5" customHeight="1">
      <c r="A33" s="213" t="s">
        <v>736</v>
      </c>
      <c r="B33" s="181">
        <v>2</v>
      </c>
      <c r="C33" s="617" t="s">
        <v>448</v>
      </c>
      <c r="D33" s="618"/>
      <c r="E33" s="618"/>
      <c r="F33" s="618"/>
      <c r="G33" s="618"/>
      <c r="H33" s="619"/>
      <c r="I33" s="210">
        <f>SUM(I35:I36)</f>
        <v>58.59</v>
      </c>
      <c r="J33" s="210">
        <f>SUM(J35:J36)</f>
        <v>70</v>
      </c>
      <c r="K33" s="321" t="s">
        <v>563</v>
      </c>
    </row>
    <row r="34" spans="1:11" ht="9.75" customHeight="1">
      <c r="A34" s="102"/>
      <c r="B34" s="181"/>
      <c r="C34" s="408"/>
      <c r="D34" s="320"/>
      <c r="E34" s="320"/>
      <c r="F34" s="320"/>
      <c r="G34" s="320"/>
      <c r="H34" s="320"/>
      <c r="I34" s="406"/>
      <c r="J34" s="406"/>
      <c r="K34" s="409"/>
    </row>
    <row r="35" spans="1:11" ht="16.5">
      <c r="A35" s="102" t="s">
        <v>387</v>
      </c>
      <c r="B35" s="181">
        <v>94</v>
      </c>
      <c r="C35" s="9" t="s">
        <v>536</v>
      </c>
      <c r="D35" s="9" t="s">
        <v>535</v>
      </c>
      <c r="E35" s="9" t="s">
        <v>167</v>
      </c>
      <c r="F35" s="549">
        <v>1.5</v>
      </c>
      <c r="G35" s="549">
        <v>172.1</v>
      </c>
      <c r="H35" s="549" t="s">
        <v>475</v>
      </c>
      <c r="I35" s="550">
        <v>5.09</v>
      </c>
      <c r="J35" s="549" t="s">
        <v>475</v>
      </c>
      <c r="K35" s="30" t="s">
        <v>647</v>
      </c>
    </row>
    <row r="36" spans="1:11" ht="16.5">
      <c r="A36" s="410" t="s">
        <v>512</v>
      </c>
      <c r="B36" s="183">
        <v>99</v>
      </c>
      <c r="C36" s="10" t="s">
        <v>445</v>
      </c>
      <c r="D36" s="10" t="s">
        <v>446</v>
      </c>
      <c r="E36" s="10" t="s">
        <v>385</v>
      </c>
      <c r="F36" s="560">
        <v>42</v>
      </c>
      <c r="G36" s="560">
        <v>116</v>
      </c>
      <c r="H36" s="560">
        <v>6.25</v>
      </c>
      <c r="I36" s="560">
        <v>53.5</v>
      </c>
      <c r="J36" s="561">
        <v>70</v>
      </c>
      <c r="K36" s="352" t="s">
        <v>472</v>
      </c>
    </row>
    <row r="37" spans="1:11" ht="16.5" customHeight="1" hidden="1">
      <c r="A37" s="32" t="s">
        <v>380</v>
      </c>
      <c r="B37" s="10">
        <v>86</v>
      </c>
      <c r="C37" s="118" t="s">
        <v>137</v>
      </c>
      <c r="D37" s="118" t="s">
        <v>138</v>
      </c>
      <c r="E37" s="118" t="s">
        <v>136</v>
      </c>
      <c r="F37" s="411">
        <v>5</v>
      </c>
      <c r="G37" s="411">
        <v>76</v>
      </c>
      <c r="H37" s="412" t="s">
        <v>269</v>
      </c>
      <c r="I37" s="412" t="s">
        <v>268</v>
      </c>
      <c r="J37" s="413" t="s">
        <v>268</v>
      </c>
      <c r="K37" s="352" t="s">
        <v>370</v>
      </c>
    </row>
    <row r="38" ht="16.5" hidden="1">
      <c r="A38" s="56" t="s">
        <v>381</v>
      </c>
    </row>
    <row r="39" ht="16.5">
      <c r="A39" s="48" t="s">
        <v>708</v>
      </c>
    </row>
    <row r="40" ht="16.5">
      <c r="A40" s="48"/>
    </row>
    <row r="41" ht="16.5">
      <c r="A41" s="48"/>
    </row>
  </sheetData>
  <sheetProtection/>
  <mergeCells count="19">
    <mergeCell ref="C33:H33"/>
    <mergeCell ref="C25:H25"/>
    <mergeCell ref="C26:H26"/>
    <mergeCell ref="C28:H28"/>
    <mergeCell ref="C29:H29"/>
    <mergeCell ref="C30:H30"/>
    <mergeCell ref="C31:H31"/>
    <mergeCell ref="C27:H27"/>
    <mergeCell ref="C32:H32"/>
    <mergeCell ref="C24:H24"/>
    <mergeCell ref="C19:H19"/>
    <mergeCell ref="C21:H21"/>
    <mergeCell ref="C20:H20"/>
    <mergeCell ref="C15:H15"/>
    <mergeCell ref="C16:H16"/>
    <mergeCell ref="C17:H17"/>
    <mergeCell ref="C18:H18"/>
    <mergeCell ref="C22:H22"/>
    <mergeCell ref="C23:H23"/>
  </mergeCells>
  <printOptions/>
  <pageMargins left="0.9055118110236221" right="0.5905511811023623" top="0.629921259842519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6.125" style="56" customWidth="1"/>
    <col min="3" max="3" width="8.875" style="31" customWidth="1"/>
    <col min="4" max="4" width="9.125" style="31" customWidth="1"/>
    <col min="5" max="5" width="12.625" style="31" customWidth="1"/>
    <col min="6" max="6" width="8.625" style="57" customWidth="1"/>
    <col min="7" max="8" width="10.125" style="57" customWidth="1"/>
    <col min="9" max="9" width="12.00390625" style="57" customWidth="1"/>
    <col min="10" max="10" width="10.50390625" style="57" customWidth="1"/>
    <col min="11" max="11" width="21.625" style="31" customWidth="1"/>
    <col min="12" max="12" width="9.00390625" style="31" customWidth="1"/>
    <col min="13" max="16384" width="9.00390625" style="1" customWidth="1"/>
  </cols>
  <sheetData>
    <row r="1" spans="1:12" s="69" customFormat="1" ht="57.75" customHeight="1">
      <c r="A1" s="207" t="s">
        <v>675</v>
      </c>
      <c r="B1" s="80"/>
      <c r="C1" s="81"/>
      <c r="D1" s="81"/>
      <c r="E1" s="81"/>
      <c r="F1" s="82"/>
      <c r="G1" s="82"/>
      <c r="H1" s="82"/>
      <c r="I1" s="82"/>
      <c r="J1" s="82"/>
      <c r="K1" s="81"/>
      <c r="L1" s="83"/>
    </row>
    <row r="2" spans="1:12" s="2" customFormat="1" ht="6" customHeight="1">
      <c r="A2" s="23"/>
      <c r="B2" s="19"/>
      <c r="C2" s="24"/>
      <c r="D2" s="24"/>
      <c r="E2" s="24"/>
      <c r="F2" s="25"/>
      <c r="G2" s="25"/>
      <c r="H2" s="25"/>
      <c r="I2" s="25"/>
      <c r="J2" s="25"/>
      <c r="K2" s="24"/>
      <c r="L2" s="22"/>
    </row>
    <row r="3" spans="1:11" ht="35.25" customHeight="1">
      <c r="A3" s="73" t="s">
        <v>572</v>
      </c>
      <c r="B3" s="26" t="s">
        <v>74</v>
      </c>
      <c r="C3" s="27" t="s">
        <v>28</v>
      </c>
      <c r="D3" s="71" t="s">
        <v>29</v>
      </c>
      <c r="E3" s="157" t="s">
        <v>199</v>
      </c>
      <c r="F3" s="29" t="s">
        <v>200</v>
      </c>
      <c r="G3" s="29" t="s">
        <v>201</v>
      </c>
      <c r="H3" s="29" t="s">
        <v>1</v>
      </c>
      <c r="I3" s="548" t="s">
        <v>742</v>
      </c>
      <c r="J3" s="29" t="s">
        <v>368</v>
      </c>
      <c r="K3" s="116" t="s">
        <v>31</v>
      </c>
    </row>
    <row r="4" spans="1:12" ht="22.5" customHeight="1">
      <c r="A4" s="32" t="s">
        <v>32</v>
      </c>
      <c r="B4" s="33" t="s">
        <v>27</v>
      </c>
      <c r="C4" s="32" t="s">
        <v>33</v>
      </c>
      <c r="D4" s="34"/>
      <c r="E4" s="34"/>
      <c r="F4" s="35" t="s">
        <v>34</v>
      </c>
      <c r="G4" s="35" t="s">
        <v>34</v>
      </c>
      <c r="H4" s="35" t="s">
        <v>6</v>
      </c>
      <c r="I4" s="187" t="s">
        <v>591</v>
      </c>
      <c r="J4" s="187" t="s">
        <v>591</v>
      </c>
      <c r="K4" s="34"/>
      <c r="L4" s="56"/>
    </row>
    <row r="5" spans="1:12" ht="12.75" customHeight="1" hidden="1">
      <c r="A5" s="36" t="s">
        <v>76</v>
      </c>
      <c r="B5" s="15">
        <v>2</v>
      </c>
      <c r="C5" s="37" t="s">
        <v>86</v>
      </c>
      <c r="D5" s="88"/>
      <c r="E5" s="88"/>
      <c r="F5" s="414">
        <v>51.5</v>
      </c>
      <c r="G5" s="414">
        <v>358.8</v>
      </c>
      <c r="H5" s="145">
        <v>170.2</v>
      </c>
      <c r="I5" s="145">
        <v>10.05</v>
      </c>
      <c r="J5" s="145">
        <v>10.22</v>
      </c>
      <c r="K5" s="37" t="s">
        <v>86</v>
      </c>
      <c r="L5" s="56"/>
    </row>
    <row r="6" spans="1:12" ht="12.75" customHeight="1" hidden="1">
      <c r="A6" s="36" t="s">
        <v>78</v>
      </c>
      <c r="B6" s="15">
        <v>2</v>
      </c>
      <c r="C6" s="37" t="s">
        <v>86</v>
      </c>
      <c r="D6" s="88"/>
      <c r="E6" s="88"/>
      <c r="F6" s="414">
        <v>51.5</v>
      </c>
      <c r="G6" s="414">
        <v>358.8</v>
      </c>
      <c r="H6" s="145">
        <v>170.2</v>
      </c>
      <c r="I6" s="145">
        <v>9.6</v>
      </c>
      <c r="J6" s="145">
        <v>10.22</v>
      </c>
      <c r="K6" s="37" t="s">
        <v>86</v>
      </c>
      <c r="L6" s="56"/>
    </row>
    <row r="7" spans="1:11" ht="12.75" customHeight="1" hidden="1">
      <c r="A7" s="36" t="s">
        <v>7</v>
      </c>
      <c r="B7" s="15">
        <v>2</v>
      </c>
      <c r="C7" s="37" t="s">
        <v>86</v>
      </c>
      <c r="D7" s="88"/>
      <c r="E7" s="88"/>
      <c r="F7" s="414">
        <v>51.5</v>
      </c>
      <c r="G7" s="414">
        <v>358.8</v>
      </c>
      <c r="H7" s="145">
        <v>170.2</v>
      </c>
      <c r="I7" s="145">
        <v>9.6</v>
      </c>
      <c r="J7" s="145">
        <v>10.22</v>
      </c>
      <c r="K7" s="37" t="s">
        <v>86</v>
      </c>
    </row>
    <row r="8" spans="1:11" ht="12.75" customHeight="1" hidden="1">
      <c r="A8" s="36" t="s">
        <v>8</v>
      </c>
      <c r="B8" s="15">
        <v>2</v>
      </c>
      <c r="C8" s="37" t="s">
        <v>86</v>
      </c>
      <c r="D8" s="88"/>
      <c r="E8" s="88"/>
      <c r="F8" s="414">
        <v>51.5</v>
      </c>
      <c r="G8" s="414">
        <v>358.8</v>
      </c>
      <c r="H8" s="145">
        <v>170.2</v>
      </c>
      <c r="I8" s="145">
        <v>10.19</v>
      </c>
      <c r="J8" s="145">
        <v>10.22</v>
      </c>
      <c r="K8" s="37" t="s">
        <v>86</v>
      </c>
    </row>
    <row r="9" spans="1:11" ht="15" customHeight="1" hidden="1">
      <c r="A9" s="36" t="s">
        <v>9</v>
      </c>
      <c r="B9" s="15">
        <v>2</v>
      </c>
      <c r="C9" s="38" t="s">
        <v>117</v>
      </c>
      <c r="D9" s="87"/>
      <c r="E9" s="87"/>
      <c r="F9" s="45"/>
      <c r="G9" s="46"/>
      <c r="H9" s="145">
        <v>170.2</v>
      </c>
      <c r="I9" s="145">
        <v>10.5</v>
      </c>
      <c r="J9" s="145">
        <v>10.62</v>
      </c>
      <c r="K9" s="37" t="s">
        <v>86</v>
      </c>
    </row>
    <row r="10" spans="1:11" ht="15" customHeight="1" hidden="1">
      <c r="A10" s="36" t="s">
        <v>10</v>
      </c>
      <c r="B10" s="15">
        <v>2</v>
      </c>
      <c r="C10" s="640" t="s">
        <v>86</v>
      </c>
      <c r="D10" s="618"/>
      <c r="E10" s="618"/>
      <c r="F10" s="618"/>
      <c r="G10" s="618"/>
      <c r="H10" s="619"/>
      <c r="I10" s="145">
        <v>1073</v>
      </c>
      <c r="J10" s="145">
        <v>1487</v>
      </c>
      <c r="K10" s="415" t="s">
        <v>86</v>
      </c>
    </row>
    <row r="11" spans="1:11" ht="15" customHeight="1" hidden="1">
      <c r="A11" s="36" t="s">
        <v>70</v>
      </c>
      <c r="B11" s="15">
        <v>2</v>
      </c>
      <c r="C11" s="640" t="s">
        <v>86</v>
      </c>
      <c r="D11" s="618"/>
      <c r="E11" s="618"/>
      <c r="F11" s="618"/>
      <c r="G11" s="618"/>
      <c r="H11" s="619"/>
      <c r="I11" s="145">
        <v>10.73</v>
      </c>
      <c r="J11" s="145">
        <v>14.87</v>
      </c>
      <c r="K11" s="415" t="s">
        <v>86</v>
      </c>
    </row>
    <row r="12" spans="1:11" ht="15" customHeight="1" hidden="1">
      <c r="A12" s="36" t="s">
        <v>71</v>
      </c>
      <c r="B12" s="15">
        <v>2</v>
      </c>
      <c r="C12" s="640" t="s">
        <v>86</v>
      </c>
      <c r="D12" s="618"/>
      <c r="E12" s="618"/>
      <c r="F12" s="618"/>
      <c r="G12" s="618"/>
      <c r="H12" s="619"/>
      <c r="I12" s="145">
        <v>1074</v>
      </c>
      <c r="J12" s="145">
        <v>1487</v>
      </c>
      <c r="K12" s="415" t="s">
        <v>86</v>
      </c>
    </row>
    <row r="13" spans="1:11" ht="15" customHeight="1" hidden="1">
      <c r="A13" s="36" t="s">
        <v>73</v>
      </c>
      <c r="B13" s="15">
        <v>2</v>
      </c>
      <c r="C13" s="640" t="s">
        <v>86</v>
      </c>
      <c r="D13" s="618"/>
      <c r="E13" s="618"/>
      <c r="F13" s="618"/>
      <c r="G13" s="618"/>
      <c r="H13" s="619"/>
      <c r="I13" s="416">
        <v>1074</v>
      </c>
      <c r="J13" s="416">
        <v>1487</v>
      </c>
      <c r="K13" s="415" t="s">
        <v>86</v>
      </c>
    </row>
    <row r="14" spans="1:11" ht="15" customHeight="1" hidden="1">
      <c r="A14" s="86" t="s">
        <v>103</v>
      </c>
      <c r="B14" s="15">
        <v>2</v>
      </c>
      <c r="C14" s="640" t="s">
        <v>86</v>
      </c>
      <c r="D14" s="618"/>
      <c r="E14" s="618"/>
      <c r="F14" s="618"/>
      <c r="G14" s="618"/>
      <c r="H14" s="619"/>
      <c r="I14" s="416">
        <v>1279</v>
      </c>
      <c r="J14" s="416">
        <v>1473</v>
      </c>
      <c r="K14" s="415" t="s">
        <v>86</v>
      </c>
    </row>
    <row r="15" spans="1:11" ht="15" customHeight="1" hidden="1">
      <c r="A15" s="36" t="s">
        <v>350</v>
      </c>
      <c r="B15" s="15">
        <v>4</v>
      </c>
      <c r="C15" s="671" t="s">
        <v>283</v>
      </c>
      <c r="D15" s="618"/>
      <c r="E15" s="618"/>
      <c r="F15" s="618"/>
      <c r="G15" s="618"/>
      <c r="H15" s="619"/>
      <c r="I15" s="416">
        <v>1028</v>
      </c>
      <c r="J15" s="416">
        <v>1447</v>
      </c>
      <c r="K15" s="636" t="s">
        <v>207</v>
      </c>
    </row>
    <row r="16" spans="1:11" ht="18" customHeight="1" hidden="1">
      <c r="A16" s="86"/>
      <c r="B16" s="15"/>
      <c r="C16" s="79"/>
      <c r="D16" s="231"/>
      <c r="E16" s="231"/>
      <c r="F16" s="231"/>
      <c r="G16" s="231"/>
      <c r="H16" s="232"/>
      <c r="I16" s="416"/>
      <c r="J16" s="416"/>
      <c r="K16" s="636"/>
    </row>
    <row r="17" spans="1:11" ht="15" customHeight="1" hidden="1">
      <c r="A17" s="36" t="s">
        <v>346</v>
      </c>
      <c r="B17" s="15">
        <v>3</v>
      </c>
      <c r="C17" s="671" t="s">
        <v>296</v>
      </c>
      <c r="D17" s="618"/>
      <c r="E17" s="618"/>
      <c r="F17" s="618"/>
      <c r="G17" s="618"/>
      <c r="H17" s="619"/>
      <c r="I17" s="416">
        <v>688.4</v>
      </c>
      <c r="J17" s="416">
        <v>826.25</v>
      </c>
      <c r="K17" s="636" t="s">
        <v>298</v>
      </c>
    </row>
    <row r="18" spans="1:11" ht="17.25" customHeight="1" hidden="1">
      <c r="A18" s="36"/>
      <c r="B18" s="15"/>
      <c r="C18" s="309"/>
      <c r="D18" s="311"/>
      <c r="E18" s="311"/>
      <c r="F18" s="311"/>
      <c r="G18" s="311"/>
      <c r="H18" s="340"/>
      <c r="I18" s="416"/>
      <c r="J18" s="416"/>
      <c r="K18" s="636"/>
    </row>
    <row r="19" spans="1:11" ht="15" customHeight="1" hidden="1">
      <c r="A19" s="102" t="s">
        <v>347</v>
      </c>
      <c r="B19" s="15">
        <v>3</v>
      </c>
      <c r="C19" s="671" t="s">
        <v>296</v>
      </c>
      <c r="D19" s="618"/>
      <c r="E19" s="618"/>
      <c r="F19" s="618"/>
      <c r="G19" s="618"/>
      <c r="H19" s="619"/>
      <c r="I19" s="416">
        <v>688.4</v>
      </c>
      <c r="J19" s="416">
        <v>826.25</v>
      </c>
      <c r="K19" s="636" t="s">
        <v>298</v>
      </c>
    </row>
    <row r="20" spans="1:11" ht="17.25" customHeight="1" hidden="1">
      <c r="A20" s="36"/>
      <c r="B20" s="15"/>
      <c r="C20" s="309"/>
      <c r="D20" s="311"/>
      <c r="E20" s="311"/>
      <c r="F20" s="311"/>
      <c r="G20" s="311"/>
      <c r="H20" s="340"/>
      <c r="I20" s="145"/>
      <c r="J20" s="145"/>
      <c r="K20" s="636"/>
    </row>
    <row r="21" spans="1:11" ht="18" customHeight="1" hidden="1">
      <c r="A21" s="102" t="s">
        <v>348</v>
      </c>
      <c r="B21" s="15">
        <v>3</v>
      </c>
      <c r="C21" s="671" t="s">
        <v>296</v>
      </c>
      <c r="D21" s="618"/>
      <c r="E21" s="618"/>
      <c r="F21" s="618"/>
      <c r="G21" s="618"/>
      <c r="H21" s="619"/>
      <c r="I21" s="416">
        <v>740</v>
      </c>
      <c r="J21" s="416">
        <v>826.25</v>
      </c>
      <c r="K21" s="636" t="s">
        <v>298</v>
      </c>
    </row>
    <row r="22" spans="1:11" ht="15" customHeight="1" hidden="1">
      <c r="A22" s="36"/>
      <c r="B22" s="15"/>
      <c r="C22" s="309"/>
      <c r="D22" s="311"/>
      <c r="E22" s="311"/>
      <c r="F22" s="311"/>
      <c r="G22" s="311"/>
      <c r="H22" s="340"/>
      <c r="I22" s="145"/>
      <c r="J22" s="145"/>
      <c r="K22" s="636"/>
    </row>
    <row r="23" spans="1:11" ht="15" customHeight="1" hidden="1">
      <c r="A23" s="102" t="s">
        <v>349</v>
      </c>
      <c r="B23" s="15">
        <v>3</v>
      </c>
      <c r="C23" s="671" t="s">
        <v>296</v>
      </c>
      <c r="D23" s="618"/>
      <c r="E23" s="618"/>
      <c r="F23" s="618"/>
      <c r="G23" s="618"/>
      <c r="H23" s="619"/>
      <c r="I23" s="417">
        <v>1007</v>
      </c>
      <c r="J23" s="417">
        <v>1042</v>
      </c>
      <c r="K23" s="636" t="s">
        <v>298</v>
      </c>
    </row>
    <row r="24" spans="1:11" ht="18" customHeight="1" hidden="1">
      <c r="A24" s="36"/>
      <c r="B24" s="15"/>
      <c r="C24" s="173"/>
      <c r="D24" s="231"/>
      <c r="E24" s="231"/>
      <c r="F24" s="231"/>
      <c r="G24" s="231"/>
      <c r="H24" s="232"/>
      <c r="I24" s="417"/>
      <c r="J24" s="417"/>
      <c r="K24" s="636"/>
    </row>
    <row r="25" spans="1:11" ht="15" customHeight="1" hidden="1">
      <c r="A25" s="102" t="s">
        <v>383</v>
      </c>
      <c r="B25" s="15">
        <v>4</v>
      </c>
      <c r="C25" s="663" t="s">
        <v>451</v>
      </c>
      <c r="D25" s="667"/>
      <c r="E25" s="667"/>
      <c r="F25" s="667"/>
      <c r="G25" s="667"/>
      <c r="H25" s="668"/>
      <c r="I25" s="78">
        <v>4141</v>
      </c>
      <c r="J25" s="78">
        <v>4703</v>
      </c>
      <c r="K25" s="672" t="s">
        <v>452</v>
      </c>
    </row>
    <row r="26" spans="1:11" ht="17.25" customHeight="1" hidden="1">
      <c r="A26" s="36"/>
      <c r="B26" s="15"/>
      <c r="C26" s="664"/>
      <c r="D26" s="667"/>
      <c r="E26" s="667"/>
      <c r="F26" s="667"/>
      <c r="G26" s="667"/>
      <c r="H26" s="668"/>
      <c r="I26" s="78"/>
      <c r="J26" s="78"/>
      <c r="K26" s="636"/>
    </row>
    <row r="27" spans="1:11" ht="15" customHeight="1" hidden="1">
      <c r="A27" s="102" t="s">
        <v>441</v>
      </c>
      <c r="B27" s="15">
        <v>5</v>
      </c>
      <c r="C27" s="663" t="s">
        <v>421</v>
      </c>
      <c r="D27" s="667"/>
      <c r="E27" s="667"/>
      <c r="F27" s="667"/>
      <c r="G27" s="667"/>
      <c r="H27" s="668"/>
      <c r="I27" s="78">
        <v>4146</v>
      </c>
      <c r="J27" s="78">
        <v>4703</v>
      </c>
      <c r="K27" s="672" t="s">
        <v>422</v>
      </c>
    </row>
    <row r="28" spans="1:11" ht="33.75" customHeight="1" hidden="1">
      <c r="A28" s="36"/>
      <c r="B28" s="15"/>
      <c r="C28" s="664"/>
      <c r="D28" s="667"/>
      <c r="E28" s="667"/>
      <c r="F28" s="667"/>
      <c r="G28" s="667"/>
      <c r="H28" s="668"/>
      <c r="I28" s="78"/>
      <c r="J28" s="78"/>
      <c r="K28" s="636"/>
    </row>
    <row r="29" spans="1:11" ht="15" customHeight="1" hidden="1">
      <c r="A29" s="102" t="s">
        <v>450</v>
      </c>
      <c r="B29" s="15">
        <v>5</v>
      </c>
      <c r="C29" s="663" t="s">
        <v>421</v>
      </c>
      <c r="D29" s="667"/>
      <c r="E29" s="667"/>
      <c r="F29" s="667"/>
      <c r="G29" s="667"/>
      <c r="H29" s="668"/>
      <c r="I29" s="78">
        <v>4146.1</v>
      </c>
      <c r="J29" s="78">
        <v>4702.8</v>
      </c>
      <c r="K29" s="646" t="s">
        <v>421</v>
      </c>
    </row>
    <row r="30" spans="1:11" ht="30" customHeight="1" hidden="1">
      <c r="A30" s="36"/>
      <c r="B30" s="15"/>
      <c r="C30" s="664"/>
      <c r="D30" s="667"/>
      <c r="E30" s="667"/>
      <c r="F30" s="667"/>
      <c r="G30" s="667"/>
      <c r="H30" s="668"/>
      <c r="I30" s="78"/>
      <c r="J30" s="78"/>
      <c r="K30" s="646"/>
    </row>
    <row r="31" spans="1:11" ht="15" customHeight="1" hidden="1">
      <c r="A31" s="102" t="s">
        <v>593</v>
      </c>
      <c r="B31" s="200">
        <v>5</v>
      </c>
      <c r="C31" s="663" t="s">
        <v>421</v>
      </c>
      <c r="D31" s="667"/>
      <c r="E31" s="667"/>
      <c r="F31" s="667"/>
      <c r="G31" s="667"/>
      <c r="H31" s="668"/>
      <c r="I31" s="211">
        <v>4208.9</v>
      </c>
      <c r="J31" s="211">
        <v>4662.8</v>
      </c>
      <c r="K31" s="646" t="s">
        <v>421</v>
      </c>
    </row>
    <row r="32" spans="1:11" ht="30" customHeight="1" hidden="1">
      <c r="A32" s="36"/>
      <c r="B32" s="200"/>
      <c r="C32" s="664"/>
      <c r="D32" s="667"/>
      <c r="E32" s="667"/>
      <c r="F32" s="667"/>
      <c r="G32" s="667"/>
      <c r="H32" s="668"/>
      <c r="I32" s="419"/>
      <c r="J32" s="419"/>
      <c r="K32" s="646"/>
    </row>
    <row r="33" spans="1:11" ht="15" customHeight="1" hidden="1">
      <c r="A33" s="102" t="s">
        <v>594</v>
      </c>
      <c r="B33" s="200">
        <v>5</v>
      </c>
      <c r="C33" s="663" t="s">
        <v>421</v>
      </c>
      <c r="D33" s="667"/>
      <c r="E33" s="667"/>
      <c r="F33" s="667"/>
      <c r="G33" s="667"/>
      <c r="H33" s="668"/>
      <c r="I33" s="211">
        <v>4208.9</v>
      </c>
      <c r="J33" s="211">
        <v>4662.8</v>
      </c>
      <c r="K33" s="646" t="s">
        <v>421</v>
      </c>
    </row>
    <row r="34" spans="1:11" ht="30" customHeight="1" hidden="1">
      <c r="A34" s="36"/>
      <c r="B34" s="200"/>
      <c r="C34" s="664"/>
      <c r="D34" s="667"/>
      <c r="E34" s="667"/>
      <c r="F34" s="667"/>
      <c r="G34" s="667"/>
      <c r="H34" s="668"/>
      <c r="I34" s="419"/>
      <c r="J34" s="419"/>
      <c r="K34" s="646"/>
    </row>
    <row r="35" spans="1:11" ht="15" customHeight="1" hidden="1">
      <c r="A35" s="102" t="s">
        <v>595</v>
      </c>
      <c r="B35" s="200">
        <v>5</v>
      </c>
      <c r="C35" s="663" t="s">
        <v>421</v>
      </c>
      <c r="D35" s="667"/>
      <c r="E35" s="667"/>
      <c r="F35" s="667"/>
      <c r="G35" s="667"/>
      <c r="H35" s="668"/>
      <c r="I35" s="211">
        <v>4215.1</v>
      </c>
      <c r="J35" s="211">
        <v>4662.8</v>
      </c>
      <c r="K35" s="646" t="s">
        <v>421</v>
      </c>
    </row>
    <row r="36" spans="1:11" ht="30" customHeight="1" hidden="1">
      <c r="A36" s="36"/>
      <c r="B36" s="200"/>
      <c r="C36" s="664"/>
      <c r="D36" s="667"/>
      <c r="E36" s="667"/>
      <c r="F36" s="667"/>
      <c r="G36" s="667"/>
      <c r="H36" s="668"/>
      <c r="I36" s="419"/>
      <c r="J36" s="419"/>
      <c r="K36" s="646"/>
    </row>
    <row r="37" spans="1:11" ht="15" customHeight="1" hidden="1">
      <c r="A37" s="102" t="s">
        <v>596</v>
      </c>
      <c r="B37" s="200">
        <v>4</v>
      </c>
      <c r="C37" s="663" t="s">
        <v>451</v>
      </c>
      <c r="D37" s="667"/>
      <c r="E37" s="667"/>
      <c r="F37" s="667"/>
      <c r="G37" s="667"/>
      <c r="H37" s="668"/>
      <c r="I37" s="211">
        <v>4215.1</v>
      </c>
      <c r="J37" s="211">
        <v>4690.8</v>
      </c>
      <c r="K37" s="646" t="s">
        <v>451</v>
      </c>
    </row>
    <row r="38" spans="1:11" ht="30.75" customHeight="1" hidden="1">
      <c r="A38" s="36"/>
      <c r="B38" s="200"/>
      <c r="C38" s="664"/>
      <c r="D38" s="667"/>
      <c r="E38" s="667"/>
      <c r="F38" s="667"/>
      <c r="G38" s="667"/>
      <c r="H38" s="668"/>
      <c r="I38" s="419"/>
      <c r="J38" s="419"/>
      <c r="K38" s="646"/>
    </row>
    <row r="39" spans="1:11" ht="15" customHeight="1" hidden="1">
      <c r="A39" s="102" t="s">
        <v>597</v>
      </c>
      <c r="B39" s="200">
        <v>4</v>
      </c>
      <c r="C39" s="663" t="s">
        <v>451</v>
      </c>
      <c r="D39" s="667"/>
      <c r="E39" s="667"/>
      <c r="F39" s="667"/>
      <c r="G39" s="667"/>
      <c r="H39" s="668"/>
      <c r="I39" s="211">
        <v>4215.1</v>
      </c>
      <c r="J39" s="211">
        <v>4690.8</v>
      </c>
      <c r="K39" s="646" t="s">
        <v>451</v>
      </c>
    </row>
    <row r="40" spans="1:11" ht="30.75" customHeight="1" hidden="1">
      <c r="A40" s="36"/>
      <c r="B40" s="200"/>
      <c r="C40" s="664"/>
      <c r="D40" s="667"/>
      <c r="E40" s="667"/>
      <c r="F40" s="667"/>
      <c r="G40" s="667"/>
      <c r="H40" s="668"/>
      <c r="I40" s="419"/>
      <c r="J40" s="419"/>
      <c r="K40" s="646"/>
    </row>
    <row r="41" spans="1:11" ht="15" customHeight="1" hidden="1">
      <c r="A41" s="102" t="s">
        <v>609</v>
      </c>
      <c r="B41" s="200">
        <v>4</v>
      </c>
      <c r="C41" s="663" t="s">
        <v>451</v>
      </c>
      <c r="D41" s="667"/>
      <c r="E41" s="667"/>
      <c r="F41" s="667"/>
      <c r="G41" s="667"/>
      <c r="H41" s="668"/>
      <c r="I41" s="211">
        <v>4215.1</v>
      </c>
      <c r="J41" s="211">
        <v>4690.8</v>
      </c>
      <c r="K41" s="646" t="s">
        <v>451</v>
      </c>
    </row>
    <row r="42" spans="1:11" ht="30.75" customHeight="1" hidden="1">
      <c r="A42" s="36"/>
      <c r="B42" s="200"/>
      <c r="C42" s="664"/>
      <c r="D42" s="667"/>
      <c r="E42" s="667"/>
      <c r="F42" s="667"/>
      <c r="G42" s="667"/>
      <c r="H42" s="668"/>
      <c r="I42" s="419"/>
      <c r="J42" s="419"/>
      <c r="K42" s="646"/>
    </row>
    <row r="43" spans="1:11" ht="15" customHeight="1">
      <c r="A43" s="102" t="s">
        <v>637</v>
      </c>
      <c r="B43" s="200">
        <v>4</v>
      </c>
      <c r="C43" s="663" t="s">
        <v>451</v>
      </c>
      <c r="D43" s="667"/>
      <c r="E43" s="667"/>
      <c r="F43" s="667"/>
      <c r="G43" s="667"/>
      <c r="H43" s="668"/>
      <c r="I43" s="211">
        <v>4215.1</v>
      </c>
      <c r="J43" s="211">
        <v>4690.8</v>
      </c>
      <c r="K43" s="646" t="s">
        <v>451</v>
      </c>
    </row>
    <row r="44" spans="1:11" ht="30.75" customHeight="1">
      <c r="A44" s="36"/>
      <c r="B44" s="200"/>
      <c r="C44" s="664"/>
      <c r="D44" s="667"/>
      <c r="E44" s="667"/>
      <c r="F44" s="667"/>
      <c r="G44" s="667"/>
      <c r="H44" s="668"/>
      <c r="I44" s="419"/>
      <c r="J44" s="419"/>
      <c r="K44" s="646"/>
    </row>
    <row r="45" spans="1:11" ht="15" customHeight="1">
      <c r="A45" s="102" t="s">
        <v>649</v>
      </c>
      <c r="B45" s="200">
        <v>4</v>
      </c>
      <c r="C45" s="663" t="s">
        <v>451</v>
      </c>
      <c r="D45" s="667"/>
      <c r="E45" s="667"/>
      <c r="F45" s="667"/>
      <c r="G45" s="667"/>
      <c r="H45" s="668"/>
      <c r="I45" s="211">
        <v>4202.8</v>
      </c>
      <c r="J45" s="211">
        <v>4690.8</v>
      </c>
      <c r="K45" s="646" t="s">
        <v>451</v>
      </c>
    </row>
    <row r="46" spans="1:11" ht="30.75" customHeight="1">
      <c r="A46" s="36"/>
      <c r="B46" s="200"/>
      <c r="C46" s="664"/>
      <c r="D46" s="667"/>
      <c r="E46" s="667"/>
      <c r="F46" s="667"/>
      <c r="G46" s="667"/>
      <c r="H46" s="668"/>
      <c r="I46" s="419"/>
      <c r="J46" s="419"/>
      <c r="K46" s="646"/>
    </row>
    <row r="47" spans="1:11" ht="15" customHeight="1">
      <c r="A47" s="102" t="s">
        <v>699</v>
      </c>
      <c r="B47" s="200">
        <v>4</v>
      </c>
      <c r="C47" s="663" t="s">
        <v>451</v>
      </c>
      <c r="D47" s="667"/>
      <c r="E47" s="667"/>
      <c r="F47" s="667"/>
      <c r="G47" s="667"/>
      <c r="H47" s="668"/>
      <c r="I47" s="211">
        <v>4180.5</v>
      </c>
      <c r="J47" s="211">
        <v>4690.8</v>
      </c>
      <c r="K47" s="646" t="s">
        <v>451</v>
      </c>
    </row>
    <row r="48" spans="1:11" ht="30.75" customHeight="1">
      <c r="A48" s="36"/>
      <c r="B48" s="200"/>
      <c r="C48" s="664"/>
      <c r="D48" s="667"/>
      <c r="E48" s="667"/>
      <c r="F48" s="667"/>
      <c r="G48" s="667"/>
      <c r="H48" s="668"/>
      <c r="I48" s="419"/>
      <c r="J48" s="419"/>
      <c r="K48" s="646"/>
    </row>
    <row r="49" spans="1:11" ht="15" customHeight="1">
      <c r="A49" s="102" t="s">
        <v>705</v>
      </c>
      <c r="B49" s="200">
        <v>4</v>
      </c>
      <c r="C49" s="663" t="s">
        <v>451</v>
      </c>
      <c r="D49" s="667"/>
      <c r="E49" s="667"/>
      <c r="F49" s="667"/>
      <c r="G49" s="667"/>
      <c r="H49" s="668"/>
      <c r="I49" s="211">
        <v>4185.400000000001</v>
      </c>
      <c r="J49" s="211">
        <v>4707.89</v>
      </c>
      <c r="K49" s="646" t="s">
        <v>451</v>
      </c>
    </row>
    <row r="50" spans="1:11" ht="30.75" customHeight="1">
      <c r="A50" s="36"/>
      <c r="B50" s="200"/>
      <c r="C50" s="664"/>
      <c r="D50" s="667"/>
      <c r="E50" s="667"/>
      <c r="F50" s="667"/>
      <c r="G50" s="667"/>
      <c r="H50" s="668"/>
      <c r="I50" s="419"/>
      <c r="J50" s="419"/>
      <c r="K50" s="646"/>
    </row>
    <row r="51" spans="1:11" ht="15" customHeight="1">
      <c r="A51" s="102" t="s">
        <v>734</v>
      </c>
      <c r="B51" s="200">
        <v>4</v>
      </c>
      <c r="C51" s="663" t="s">
        <v>558</v>
      </c>
      <c r="D51" s="667"/>
      <c r="E51" s="667"/>
      <c r="F51" s="667"/>
      <c r="G51" s="667"/>
      <c r="H51" s="668"/>
      <c r="I51" s="211">
        <f>SUM(I54:I63)</f>
        <v>4185.39</v>
      </c>
      <c r="J51" s="211">
        <f>SUM(J54:J63)</f>
        <v>4690.8</v>
      </c>
      <c r="K51" s="646" t="s">
        <v>562</v>
      </c>
    </row>
    <row r="52" spans="1:11" ht="30.75" customHeight="1">
      <c r="A52" s="36"/>
      <c r="B52" s="200"/>
      <c r="C52" s="664"/>
      <c r="D52" s="667"/>
      <c r="E52" s="667"/>
      <c r="F52" s="667"/>
      <c r="G52" s="667"/>
      <c r="H52" s="668"/>
      <c r="I52" s="419"/>
      <c r="J52" s="419"/>
      <c r="K52" s="646"/>
    </row>
    <row r="53" spans="1:11" ht="18" customHeight="1">
      <c r="A53" s="36"/>
      <c r="B53" s="200"/>
      <c r="C53" s="50"/>
      <c r="D53" s="418"/>
      <c r="E53" s="418"/>
      <c r="F53" s="418"/>
      <c r="G53" s="418"/>
      <c r="H53" s="420"/>
      <c r="I53" s="421"/>
      <c r="J53" s="421"/>
      <c r="K53" s="422"/>
    </row>
    <row r="54" spans="1:11" ht="15" customHeight="1">
      <c r="A54" s="55" t="s">
        <v>204</v>
      </c>
      <c r="B54" s="322">
        <v>74</v>
      </c>
      <c r="C54" s="669" t="s">
        <v>297</v>
      </c>
      <c r="D54" s="423" t="s">
        <v>41</v>
      </c>
      <c r="E54" s="324" t="s">
        <v>390</v>
      </c>
      <c r="F54" s="328">
        <v>34.5</v>
      </c>
      <c r="G54" s="328">
        <v>260</v>
      </c>
      <c r="H54" s="328">
        <v>58.6</v>
      </c>
      <c r="I54" s="328">
        <v>503.5</v>
      </c>
      <c r="J54" s="328">
        <v>547</v>
      </c>
      <c r="K54" s="30" t="s">
        <v>473</v>
      </c>
    </row>
    <row r="55" spans="1:11" ht="17.25" customHeight="1">
      <c r="A55" s="7"/>
      <c r="B55" s="322"/>
      <c r="C55" s="669"/>
      <c r="D55" s="423"/>
      <c r="E55" s="324"/>
      <c r="F55" s="328"/>
      <c r="G55" s="328"/>
      <c r="H55" s="328"/>
      <c r="I55" s="328"/>
      <c r="J55" s="328"/>
      <c r="K55" s="321"/>
    </row>
    <row r="56" spans="1:11" ht="15" customHeight="1">
      <c r="A56" s="55" t="s">
        <v>378</v>
      </c>
      <c r="B56" s="322">
        <v>94</v>
      </c>
      <c r="C56" s="630" t="s">
        <v>369</v>
      </c>
      <c r="D56" s="423" t="s">
        <v>710</v>
      </c>
      <c r="E56" s="669" t="s">
        <v>732</v>
      </c>
      <c r="F56" s="328">
        <v>61</v>
      </c>
      <c r="G56" s="328">
        <v>345</v>
      </c>
      <c r="H56" s="328">
        <v>151.98</v>
      </c>
      <c r="I56" s="555">
        <v>3174.31</v>
      </c>
      <c r="J56" s="328">
        <v>3218</v>
      </c>
      <c r="K56" s="30" t="s">
        <v>476</v>
      </c>
    </row>
    <row r="57" spans="1:11" ht="17.25" customHeight="1">
      <c r="A57" s="7"/>
      <c r="B57" s="322"/>
      <c r="C57" s="630"/>
      <c r="D57" s="423" t="s">
        <v>711</v>
      </c>
      <c r="E57" s="669"/>
      <c r="F57" s="328"/>
      <c r="G57" s="328"/>
      <c r="H57" s="328"/>
      <c r="I57" s="328"/>
      <c r="J57" s="328"/>
      <c r="K57" s="321"/>
    </row>
    <row r="58" spans="1:11" ht="17.25" customHeight="1">
      <c r="A58" s="227"/>
      <c r="B58" s="322"/>
      <c r="C58" s="331"/>
      <c r="D58" s="423" t="s">
        <v>41</v>
      </c>
      <c r="E58" s="424"/>
      <c r="F58" s="328"/>
      <c r="G58" s="328"/>
      <c r="H58" s="328"/>
      <c r="I58" s="328"/>
      <c r="J58" s="328"/>
      <c r="K58" s="321"/>
    </row>
    <row r="59" spans="1:11" ht="15" customHeight="1" hidden="1">
      <c r="A59" s="55" t="s">
        <v>420</v>
      </c>
      <c r="B59" s="322">
        <v>95</v>
      </c>
      <c r="C59" s="630" t="s">
        <v>417</v>
      </c>
      <c r="D59" s="669" t="s">
        <v>418</v>
      </c>
      <c r="E59" s="425" t="s">
        <v>385</v>
      </c>
      <c r="F59" s="328">
        <v>10.5</v>
      </c>
      <c r="G59" s="328">
        <v>70.53</v>
      </c>
      <c r="H59" s="328" t="s">
        <v>514</v>
      </c>
      <c r="I59" s="328" t="s">
        <v>514</v>
      </c>
      <c r="J59" s="328" t="s">
        <v>514</v>
      </c>
      <c r="K59" s="321" t="s">
        <v>474</v>
      </c>
    </row>
    <row r="60" spans="1:11" ht="17.25" customHeight="1" hidden="1">
      <c r="A60" s="7"/>
      <c r="B60" s="322"/>
      <c r="C60" s="630"/>
      <c r="D60" s="670"/>
      <c r="E60" s="425"/>
      <c r="F60" s="328"/>
      <c r="G60" s="328"/>
      <c r="H60" s="328"/>
      <c r="I60" s="328"/>
      <c r="J60" s="328"/>
      <c r="K60" s="321"/>
    </row>
    <row r="61" spans="1:11" ht="15" customHeight="1">
      <c r="A61" s="55" t="s">
        <v>206</v>
      </c>
      <c r="B61" s="322">
        <v>87</v>
      </c>
      <c r="C61" s="426" t="s">
        <v>186</v>
      </c>
      <c r="D61" s="669" t="s">
        <v>709</v>
      </c>
      <c r="E61" s="324" t="s">
        <v>391</v>
      </c>
      <c r="F61" s="328">
        <v>7</v>
      </c>
      <c r="G61" s="328">
        <v>200</v>
      </c>
      <c r="H61" s="549" t="s">
        <v>475</v>
      </c>
      <c r="I61" s="549" t="s">
        <v>475</v>
      </c>
      <c r="J61" s="549" t="s">
        <v>475</v>
      </c>
      <c r="K61" s="30" t="s">
        <v>135</v>
      </c>
    </row>
    <row r="62" spans="1:11" ht="18" customHeight="1">
      <c r="A62" s="55"/>
      <c r="B62" s="322"/>
      <c r="C62" s="426"/>
      <c r="D62" s="669"/>
      <c r="E62" s="324"/>
      <c r="F62" s="328"/>
      <c r="G62" s="328"/>
      <c r="H62" s="328"/>
      <c r="I62" s="328"/>
      <c r="J62" s="328"/>
      <c r="K62" s="542" t="s">
        <v>731</v>
      </c>
    </row>
    <row r="63" spans="1:11" ht="18.75" customHeight="1">
      <c r="A63" s="32" t="s">
        <v>205</v>
      </c>
      <c r="B63" s="428">
        <v>49</v>
      </c>
      <c r="C63" s="429" t="s">
        <v>39</v>
      </c>
      <c r="D63" s="430" t="s">
        <v>40</v>
      </c>
      <c r="E63" s="431" t="s">
        <v>419</v>
      </c>
      <c r="F63" s="401">
        <v>20.9</v>
      </c>
      <c r="G63" s="401">
        <v>98.8</v>
      </c>
      <c r="H63" s="401">
        <v>110</v>
      </c>
      <c r="I63" s="401">
        <v>507.58</v>
      </c>
      <c r="J63" s="334">
        <v>925.8</v>
      </c>
      <c r="K63" s="245" t="s">
        <v>477</v>
      </c>
    </row>
    <row r="64" spans="1:10" ht="0.75" customHeight="1">
      <c r="A64" s="56" t="s">
        <v>406</v>
      </c>
      <c r="B64" s="31"/>
      <c r="F64" s="432"/>
      <c r="G64" s="432"/>
      <c r="H64" s="432"/>
      <c r="I64" s="432"/>
      <c r="J64" s="432"/>
    </row>
    <row r="65" spans="1:10" ht="15.75" customHeight="1">
      <c r="A65" s="56" t="s">
        <v>728</v>
      </c>
      <c r="F65" s="31"/>
      <c r="G65" s="31"/>
      <c r="H65" s="31"/>
      <c r="I65" s="31"/>
      <c r="J65" s="31"/>
    </row>
    <row r="66" ht="16.5">
      <c r="A66" s="48"/>
    </row>
    <row r="67" spans="1:8" ht="16.5">
      <c r="A67" s="48"/>
      <c r="H67" s="433"/>
    </row>
    <row r="68" ht="16.5">
      <c r="A68" s="48"/>
    </row>
  </sheetData>
  <sheetProtection/>
  <mergeCells count="49">
    <mergeCell ref="C25:H26"/>
    <mergeCell ref="K15:K16"/>
    <mergeCell ref="K35:K36"/>
    <mergeCell ref="K25:K26"/>
    <mergeCell ref="K27:K28"/>
    <mergeCell ref="C29:H30"/>
    <mergeCell ref="K29:K30"/>
    <mergeCell ref="K31:K32"/>
    <mergeCell ref="C19:H19"/>
    <mergeCell ref="C39:H40"/>
    <mergeCell ref="K51:K52"/>
    <mergeCell ref="C27:H28"/>
    <mergeCell ref="K41:K42"/>
    <mergeCell ref="C43:H44"/>
    <mergeCell ref="K43:K44"/>
    <mergeCell ref="K45:K46"/>
    <mergeCell ref="C31:H32"/>
    <mergeCell ref="K33:K34"/>
    <mergeCell ref="C45:H46"/>
    <mergeCell ref="K39:K40"/>
    <mergeCell ref="C10:H10"/>
    <mergeCell ref="C11:H11"/>
    <mergeCell ref="C12:H12"/>
    <mergeCell ref="C13:H13"/>
    <mergeCell ref="C14:H14"/>
    <mergeCell ref="C23:H23"/>
    <mergeCell ref="C15:H15"/>
    <mergeCell ref="C21:H21"/>
    <mergeCell ref="K37:K38"/>
    <mergeCell ref="C41:H42"/>
    <mergeCell ref="E56:E57"/>
    <mergeCell ref="C47:H48"/>
    <mergeCell ref="D61:D62"/>
    <mergeCell ref="C17:H17"/>
    <mergeCell ref="K17:K18"/>
    <mergeCell ref="K19:K20"/>
    <mergeCell ref="K21:K22"/>
    <mergeCell ref="C56:C57"/>
    <mergeCell ref="K23:K24"/>
    <mergeCell ref="C49:H50"/>
    <mergeCell ref="K49:K50"/>
    <mergeCell ref="K47:K48"/>
    <mergeCell ref="C59:C60"/>
    <mergeCell ref="D59:D60"/>
    <mergeCell ref="C33:H34"/>
    <mergeCell ref="C51:H52"/>
    <mergeCell ref="C35:H36"/>
    <mergeCell ref="C37:H38"/>
    <mergeCell ref="C54:C55"/>
  </mergeCells>
  <printOptions horizontalCentered="1"/>
  <pageMargins left="0.9055118110236221" right="0.5905511811023623" top="0.5905511811023623" bottom="0.7874015748031497" header="0.5118110236220472" footer="0.5118110236220472"/>
  <pageSetup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56" customWidth="1"/>
    <col min="2" max="2" width="5.625" style="56" customWidth="1"/>
    <col min="3" max="4" width="9.125" style="31" customWidth="1"/>
    <col min="5" max="5" width="12.625" style="31" customWidth="1"/>
    <col min="6" max="6" width="8.625" style="57" customWidth="1"/>
    <col min="7" max="8" width="9.625" style="57" customWidth="1"/>
    <col min="9" max="9" width="12.00390625" style="57" customWidth="1"/>
    <col min="10" max="10" width="11.625" style="57" customWidth="1"/>
    <col min="11" max="11" width="22.00390625" style="31" customWidth="1"/>
    <col min="12" max="12" width="9.00390625" style="31" customWidth="1"/>
    <col min="13" max="16384" width="9.00390625" style="1" customWidth="1"/>
  </cols>
  <sheetData>
    <row r="1" spans="1:12" s="2" customFormat="1" ht="51.75" customHeight="1">
      <c r="A1" s="207" t="s">
        <v>676</v>
      </c>
      <c r="B1" s="19"/>
      <c r="C1" s="20"/>
      <c r="D1" s="20"/>
      <c r="E1" s="20"/>
      <c r="F1" s="21"/>
      <c r="G1" s="21"/>
      <c r="H1" s="21"/>
      <c r="I1" s="21"/>
      <c r="J1" s="21"/>
      <c r="K1" s="20"/>
      <c r="L1" s="22"/>
    </row>
    <row r="2" spans="1:11" ht="33" customHeight="1">
      <c r="A2" s="216" t="s">
        <v>572</v>
      </c>
      <c r="B2" s="26" t="s">
        <v>74</v>
      </c>
      <c r="C2" s="217" t="s">
        <v>28</v>
      </c>
      <c r="D2" s="158" t="s">
        <v>29</v>
      </c>
      <c r="E2" s="159" t="s">
        <v>199</v>
      </c>
      <c r="F2" s="160" t="s">
        <v>200</v>
      </c>
      <c r="G2" s="160" t="s">
        <v>201</v>
      </c>
      <c r="H2" s="160" t="s">
        <v>1</v>
      </c>
      <c r="I2" s="588" t="s">
        <v>742</v>
      </c>
      <c r="J2" s="160" t="s">
        <v>368</v>
      </c>
      <c r="K2" s="161" t="s">
        <v>31</v>
      </c>
    </row>
    <row r="3" spans="1:11" ht="22.5">
      <c r="A3" s="32" t="s">
        <v>32</v>
      </c>
      <c r="B3" s="33" t="s">
        <v>27</v>
      </c>
      <c r="C3" s="32" t="s">
        <v>33</v>
      </c>
      <c r="D3" s="34"/>
      <c r="E3" s="434" t="s">
        <v>329</v>
      </c>
      <c r="F3" s="35" t="s">
        <v>34</v>
      </c>
      <c r="G3" s="35" t="s">
        <v>34</v>
      </c>
      <c r="H3" s="35" t="s">
        <v>6</v>
      </c>
      <c r="I3" s="187" t="s">
        <v>591</v>
      </c>
      <c r="J3" s="187" t="s">
        <v>591</v>
      </c>
      <c r="K3" s="34"/>
    </row>
    <row r="4" spans="1:11" ht="12.75" customHeight="1" hidden="1">
      <c r="A4" s="36" t="s">
        <v>76</v>
      </c>
      <c r="B4" s="15">
        <v>3</v>
      </c>
      <c r="C4" s="37" t="s">
        <v>87</v>
      </c>
      <c r="D4" s="88"/>
      <c r="E4" s="88"/>
      <c r="F4" s="414">
        <v>106</v>
      </c>
      <c r="G4" s="414">
        <v>561.4</v>
      </c>
      <c r="H4" s="39">
        <v>342.5</v>
      </c>
      <c r="I4" s="39">
        <v>45.48</v>
      </c>
      <c r="J4" s="39">
        <v>47.84</v>
      </c>
      <c r="K4" s="303" t="s">
        <v>87</v>
      </c>
    </row>
    <row r="5" spans="1:11" ht="12.75" customHeight="1" hidden="1">
      <c r="A5" s="36" t="s">
        <v>78</v>
      </c>
      <c r="B5" s="15">
        <v>3</v>
      </c>
      <c r="C5" s="37" t="s">
        <v>87</v>
      </c>
      <c r="D5" s="88"/>
      <c r="E5" s="88"/>
      <c r="F5" s="301">
        <v>106</v>
      </c>
      <c r="G5" s="301">
        <v>561.4</v>
      </c>
      <c r="H5" s="302">
        <v>342.5</v>
      </c>
      <c r="I5" s="302">
        <v>43.39</v>
      </c>
      <c r="J5" s="302">
        <v>47.84</v>
      </c>
      <c r="K5" s="38" t="s">
        <v>87</v>
      </c>
    </row>
    <row r="6" spans="1:11" ht="12.75" customHeight="1" hidden="1">
      <c r="A6" s="36" t="s">
        <v>7</v>
      </c>
      <c r="B6" s="15">
        <v>4</v>
      </c>
      <c r="C6" s="435" t="s">
        <v>88</v>
      </c>
      <c r="D6" s="436"/>
      <c r="E6" s="436"/>
      <c r="F6" s="301">
        <v>202</v>
      </c>
      <c r="G6" s="301">
        <v>796.4</v>
      </c>
      <c r="H6" s="302">
        <v>774.62</v>
      </c>
      <c r="I6" s="302">
        <v>166.16</v>
      </c>
      <c r="J6" s="302">
        <v>173.96</v>
      </c>
      <c r="K6" s="436" t="s">
        <v>88</v>
      </c>
    </row>
    <row r="7" spans="1:11" ht="12.75" customHeight="1" hidden="1">
      <c r="A7" s="36" t="s">
        <v>8</v>
      </c>
      <c r="B7" s="15">
        <v>4</v>
      </c>
      <c r="C7" s="435" t="s">
        <v>89</v>
      </c>
      <c r="D7" s="436"/>
      <c r="E7" s="436"/>
      <c r="F7" s="301">
        <v>202</v>
      </c>
      <c r="G7" s="301">
        <v>796.4</v>
      </c>
      <c r="H7" s="302">
        <v>774.62</v>
      </c>
      <c r="I7" s="302">
        <v>166.47</v>
      </c>
      <c r="J7" s="302">
        <v>173.96</v>
      </c>
      <c r="K7" s="436" t="s">
        <v>89</v>
      </c>
    </row>
    <row r="8" spans="1:11" ht="15" customHeight="1" hidden="1">
      <c r="A8" s="36" t="s">
        <v>9</v>
      </c>
      <c r="B8" s="15">
        <v>4</v>
      </c>
      <c r="C8" s="38" t="s">
        <v>118</v>
      </c>
      <c r="D8" s="37"/>
      <c r="E8" s="37"/>
      <c r="F8" s="45"/>
      <c r="G8" s="46"/>
      <c r="H8" s="302">
        <v>774.62</v>
      </c>
      <c r="I8" s="302">
        <v>164.82</v>
      </c>
      <c r="J8" s="302">
        <v>173.96</v>
      </c>
      <c r="K8" s="436" t="s">
        <v>89</v>
      </c>
    </row>
    <row r="9" spans="1:11" ht="15" customHeight="1" hidden="1">
      <c r="A9" s="36" t="s">
        <v>10</v>
      </c>
      <c r="B9" s="15">
        <v>4</v>
      </c>
      <c r="C9" s="632" t="s">
        <v>89</v>
      </c>
      <c r="D9" s="618"/>
      <c r="E9" s="618"/>
      <c r="F9" s="618"/>
      <c r="G9" s="618"/>
      <c r="H9" s="619"/>
      <c r="I9" s="302">
        <v>16545</v>
      </c>
      <c r="J9" s="302">
        <v>17396</v>
      </c>
      <c r="K9" s="436" t="s">
        <v>89</v>
      </c>
    </row>
    <row r="10" spans="1:11" ht="15" customHeight="1" hidden="1">
      <c r="A10" s="36" t="s">
        <v>11</v>
      </c>
      <c r="B10" s="15">
        <v>4</v>
      </c>
      <c r="C10" s="436" t="s">
        <v>173</v>
      </c>
      <c r="D10" s="435"/>
      <c r="E10" s="435"/>
      <c r="F10" s="437"/>
      <c r="G10" s="438"/>
      <c r="H10" s="302"/>
      <c r="I10" s="302">
        <v>165.45</v>
      </c>
      <c r="J10" s="302">
        <v>173.96</v>
      </c>
      <c r="K10" s="436" t="s">
        <v>89</v>
      </c>
    </row>
    <row r="11" spans="1:11" ht="15" customHeight="1" hidden="1">
      <c r="A11" s="36" t="s">
        <v>71</v>
      </c>
      <c r="B11" s="15">
        <v>4</v>
      </c>
      <c r="C11" s="632" t="s">
        <v>89</v>
      </c>
      <c r="D11" s="618"/>
      <c r="E11" s="618"/>
      <c r="F11" s="618"/>
      <c r="G11" s="618"/>
      <c r="H11" s="619"/>
      <c r="I11" s="302">
        <v>16176</v>
      </c>
      <c r="J11" s="302">
        <v>17396</v>
      </c>
      <c r="K11" s="436" t="s">
        <v>89</v>
      </c>
    </row>
    <row r="12" spans="1:11" ht="15" customHeight="1" hidden="1">
      <c r="A12" s="36" t="s">
        <v>73</v>
      </c>
      <c r="B12" s="15">
        <v>4</v>
      </c>
      <c r="C12" s="632" t="s">
        <v>89</v>
      </c>
      <c r="D12" s="618"/>
      <c r="E12" s="618"/>
      <c r="F12" s="618"/>
      <c r="G12" s="618"/>
      <c r="H12" s="619"/>
      <c r="I12" s="306">
        <v>16163</v>
      </c>
      <c r="J12" s="306">
        <v>17396</v>
      </c>
      <c r="K12" s="436" t="s">
        <v>89</v>
      </c>
    </row>
    <row r="13" spans="1:11" ht="15" customHeight="1" hidden="1">
      <c r="A13" s="86" t="s">
        <v>103</v>
      </c>
      <c r="B13" s="15">
        <v>5</v>
      </c>
      <c r="C13" s="632" t="s">
        <v>282</v>
      </c>
      <c r="D13" s="618"/>
      <c r="E13" s="618"/>
      <c r="F13" s="618"/>
      <c r="G13" s="618"/>
      <c r="H13" s="619"/>
      <c r="I13" s="306">
        <v>16380</v>
      </c>
      <c r="J13" s="306">
        <v>17146</v>
      </c>
      <c r="K13" s="439" t="s">
        <v>104</v>
      </c>
    </row>
    <row r="14" spans="1:11" ht="15" customHeight="1" hidden="1">
      <c r="A14" s="36" t="s">
        <v>350</v>
      </c>
      <c r="B14" s="15">
        <v>6</v>
      </c>
      <c r="C14" s="663" t="s">
        <v>210</v>
      </c>
      <c r="D14" s="675"/>
      <c r="E14" s="675"/>
      <c r="F14" s="675"/>
      <c r="G14" s="675"/>
      <c r="H14" s="676"/>
      <c r="I14" s="306">
        <v>16660.5</v>
      </c>
      <c r="J14" s="306">
        <v>17553.1</v>
      </c>
      <c r="K14" s="636" t="s">
        <v>211</v>
      </c>
    </row>
    <row r="15" spans="1:11" ht="18" customHeight="1" hidden="1">
      <c r="A15" s="36"/>
      <c r="B15" s="15"/>
      <c r="C15" s="677"/>
      <c r="D15" s="675"/>
      <c r="E15" s="675"/>
      <c r="F15" s="675"/>
      <c r="G15" s="675"/>
      <c r="H15" s="676"/>
      <c r="I15" s="306"/>
      <c r="J15" s="306"/>
      <c r="K15" s="636"/>
    </row>
    <row r="16" spans="1:11" ht="15" customHeight="1" hidden="1">
      <c r="A16" s="36"/>
      <c r="B16" s="15"/>
      <c r="C16" s="154"/>
      <c r="D16" s="155"/>
      <c r="E16" s="155"/>
      <c r="F16" s="155"/>
      <c r="G16" s="339"/>
      <c r="H16" s="312"/>
      <c r="I16" s="306"/>
      <c r="J16" s="306"/>
      <c r="K16" s="650"/>
    </row>
    <row r="17" spans="1:11" ht="18" customHeight="1" hidden="1">
      <c r="A17" s="36" t="s">
        <v>357</v>
      </c>
      <c r="B17" s="15">
        <v>6</v>
      </c>
      <c r="C17" s="663" t="s">
        <v>210</v>
      </c>
      <c r="D17" s="675"/>
      <c r="E17" s="675"/>
      <c r="F17" s="675"/>
      <c r="G17" s="675"/>
      <c r="H17" s="676"/>
      <c r="I17" s="306">
        <v>16616.8</v>
      </c>
      <c r="J17" s="306">
        <v>17514.8</v>
      </c>
      <c r="K17" s="636" t="s">
        <v>211</v>
      </c>
    </row>
    <row r="18" spans="1:11" ht="18" customHeight="1" hidden="1">
      <c r="A18" s="36"/>
      <c r="B18" s="15"/>
      <c r="C18" s="677"/>
      <c r="D18" s="675"/>
      <c r="E18" s="675"/>
      <c r="F18" s="675"/>
      <c r="G18" s="675"/>
      <c r="H18" s="676"/>
      <c r="I18" s="306"/>
      <c r="J18" s="306"/>
      <c r="K18" s="636"/>
    </row>
    <row r="19" spans="1:11" ht="14.25" customHeight="1" hidden="1">
      <c r="A19" s="36"/>
      <c r="B19" s="15"/>
      <c r="C19" s="154"/>
      <c r="D19" s="155"/>
      <c r="E19" s="155"/>
      <c r="F19" s="155"/>
      <c r="G19" s="339"/>
      <c r="H19" s="312"/>
      <c r="I19" s="306"/>
      <c r="J19" s="306"/>
      <c r="K19" s="650"/>
    </row>
    <row r="20" spans="1:11" ht="15" customHeight="1" hidden="1">
      <c r="A20" s="36" t="s">
        <v>358</v>
      </c>
      <c r="B20" s="15">
        <v>6</v>
      </c>
      <c r="C20" s="663" t="s">
        <v>210</v>
      </c>
      <c r="D20" s="675"/>
      <c r="E20" s="675"/>
      <c r="F20" s="675"/>
      <c r="G20" s="675"/>
      <c r="H20" s="676"/>
      <c r="I20" s="306">
        <v>16272</v>
      </c>
      <c r="J20" s="306">
        <v>17262</v>
      </c>
      <c r="K20" s="636" t="s">
        <v>211</v>
      </c>
    </row>
    <row r="21" spans="1:11" ht="18" customHeight="1" hidden="1">
      <c r="A21" s="36"/>
      <c r="B21" s="15"/>
      <c r="C21" s="677"/>
      <c r="D21" s="675"/>
      <c r="E21" s="675"/>
      <c r="F21" s="675"/>
      <c r="G21" s="675"/>
      <c r="H21" s="676"/>
      <c r="I21" s="302"/>
      <c r="J21" s="302"/>
      <c r="K21" s="636"/>
    </row>
    <row r="22" spans="1:11" ht="15.75" customHeight="1" hidden="1">
      <c r="A22" s="36"/>
      <c r="B22" s="15"/>
      <c r="C22" s="154"/>
      <c r="D22" s="155"/>
      <c r="E22" s="155"/>
      <c r="F22" s="155"/>
      <c r="G22" s="339"/>
      <c r="H22" s="312"/>
      <c r="I22" s="302"/>
      <c r="J22" s="302"/>
      <c r="K22" s="650"/>
    </row>
    <row r="23" spans="1:11" ht="18" customHeight="1" hidden="1">
      <c r="A23" s="36" t="s">
        <v>359</v>
      </c>
      <c r="B23" s="15">
        <v>6</v>
      </c>
      <c r="C23" s="663" t="s">
        <v>210</v>
      </c>
      <c r="D23" s="675"/>
      <c r="E23" s="675"/>
      <c r="F23" s="675"/>
      <c r="G23" s="675"/>
      <c r="H23" s="676"/>
      <c r="I23" s="306">
        <v>16272</v>
      </c>
      <c r="J23" s="306">
        <v>17262</v>
      </c>
      <c r="K23" s="636" t="s">
        <v>211</v>
      </c>
    </row>
    <row r="24" spans="1:11" ht="18" customHeight="1" hidden="1">
      <c r="A24" s="36"/>
      <c r="B24" s="15"/>
      <c r="C24" s="677"/>
      <c r="D24" s="675"/>
      <c r="E24" s="675"/>
      <c r="F24" s="675"/>
      <c r="G24" s="675"/>
      <c r="H24" s="676"/>
      <c r="I24" s="302"/>
      <c r="J24" s="302"/>
      <c r="K24" s="636"/>
    </row>
    <row r="25" spans="1:11" ht="12.75" customHeight="1" hidden="1">
      <c r="A25" s="36"/>
      <c r="B25" s="15"/>
      <c r="C25" s="154"/>
      <c r="D25" s="155"/>
      <c r="E25" s="155"/>
      <c r="F25" s="155"/>
      <c r="G25" s="339"/>
      <c r="H25" s="312"/>
      <c r="I25" s="302"/>
      <c r="J25" s="302"/>
      <c r="K25" s="650"/>
    </row>
    <row r="26" spans="1:11" ht="15" customHeight="1" hidden="1">
      <c r="A26" s="102" t="s">
        <v>360</v>
      </c>
      <c r="B26" s="15">
        <v>6</v>
      </c>
      <c r="C26" s="663" t="s">
        <v>210</v>
      </c>
      <c r="D26" s="675"/>
      <c r="E26" s="675"/>
      <c r="F26" s="675"/>
      <c r="G26" s="675"/>
      <c r="H26" s="676"/>
      <c r="I26" s="308">
        <v>16195</v>
      </c>
      <c r="J26" s="308">
        <v>16798</v>
      </c>
      <c r="K26" s="636" t="s">
        <v>211</v>
      </c>
    </row>
    <row r="27" spans="1:11" ht="18" customHeight="1" hidden="1">
      <c r="A27" s="36"/>
      <c r="B27" s="15"/>
      <c r="C27" s="677"/>
      <c r="D27" s="675"/>
      <c r="E27" s="675"/>
      <c r="F27" s="675"/>
      <c r="G27" s="675"/>
      <c r="H27" s="676"/>
      <c r="I27" s="313"/>
      <c r="J27" s="313"/>
      <c r="K27" s="636"/>
    </row>
    <row r="28" spans="1:11" ht="15.75" customHeight="1" hidden="1">
      <c r="A28" s="36"/>
      <c r="B28" s="15"/>
      <c r="C28" s="442"/>
      <c r="D28" s="440"/>
      <c r="E28" s="440"/>
      <c r="F28" s="440"/>
      <c r="G28" s="440"/>
      <c r="H28" s="441"/>
      <c r="I28" s="313"/>
      <c r="J28" s="313"/>
      <c r="K28" s="636"/>
    </row>
    <row r="29" spans="1:11" ht="15" customHeight="1" hidden="1">
      <c r="A29" s="102" t="s">
        <v>383</v>
      </c>
      <c r="B29" s="15">
        <v>6</v>
      </c>
      <c r="C29" s="663" t="s">
        <v>453</v>
      </c>
      <c r="D29" s="673"/>
      <c r="E29" s="673"/>
      <c r="F29" s="673"/>
      <c r="G29" s="673"/>
      <c r="H29" s="674"/>
      <c r="I29" s="315">
        <v>15978</v>
      </c>
      <c r="J29" s="315">
        <v>17541</v>
      </c>
      <c r="K29" s="636" t="s">
        <v>454</v>
      </c>
    </row>
    <row r="30" spans="1:11" ht="18" customHeight="1" hidden="1">
      <c r="A30" s="36"/>
      <c r="B30" s="15"/>
      <c r="C30" s="663"/>
      <c r="D30" s="673"/>
      <c r="E30" s="673"/>
      <c r="F30" s="673"/>
      <c r="G30" s="673"/>
      <c r="H30" s="674"/>
      <c r="I30" s="315"/>
      <c r="J30" s="315"/>
      <c r="K30" s="636"/>
    </row>
    <row r="31" spans="1:11" ht="15.75" customHeight="1" hidden="1">
      <c r="A31" s="36"/>
      <c r="B31" s="15"/>
      <c r="C31" s="445"/>
      <c r="D31" s="440"/>
      <c r="E31" s="440"/>
      <c r="F31" s="440"/>
      <c r="G31" s="440"/>
      <c r="H31" s="445"/>
      <c r="I31" s="315"/>
      <c r="J31" s="315"/>
      <c r="K31" s="636"/>
    </row>
    <row r="32" spans="1:11" ht="15" customHeight="1" hidden="1">
      <c r="A32" s="102" t="s">
        <v>441</v>
      </c>
      <c r="B32" s="15">
        <v>5</v>
      </c>
      <c r="C32" s="663" t="s">
        <v>423</v>
      </c>
      <c r="D32" s="675"/>
      <c r="E32" s="675"/>
      <c r="F32" s="675"/>
      <c r="G32" s="675"/>
      <c r="H32" s="676"/>
      <c r="I32" s="315">
        <v>15755</v>
      </c>
      <c r="J32" s="315">
        <v>16850.3</v>
      </c>
      <c r="K32" s="636" t="s">
        <v>424</v>
      </c>
    </row>
    <row r="33" spans="1:11" ht="18" customHeight="1" hidden="1">
      <c r="A33" s="36"/>
      <c r="B33" s="15"/>
      <c r="C33" s="677"/>
      <c r="D33" s="675"/>
      <c r="E33" s="675"/>
      <c r="F33" s="675"/>
      <c r="G33" s="675"/>
      <c r="H33" s="676"/>
      <c r="I33" s="315"/>
      <c r="J33" s="315"/>
      <c r="K33" s="636"/>
    </row>
    <row r="34" spans="1:11" ht="15.75" customHeight="1" hidden="1">
      <c r="A34" s="36"/>
      <c r="B34" s="15"/>
      <c r="C34" s="445"/>
      <c r="D34" s="440"/>
      <c r="E34" s="440"/>
      <c r="F34" s="440"/>
      <c r="G34" s="440"/>
      <c r="H34" s="445"/>
      <c r="I34" s="315"/>
      <c r="J34" s="315"/>
      <c r="K34" s="636"/>
    </row>
    <row r="35" spans="1:11" ht="15" customHeight="1" hidden="1">
      <c r="A35" s="102" t="s">
        <v>450</v>
      </c>
      <c r="B35" s="15">
        <v>5</v>
      </c>
      <c r="C35" s="663" t="s">
        <v>423</v>
      </c>
      <c r="D35" s="673"/>
      <c r="E35" s="673"/>
      <c r="F35" s="673"/>
      <c r="G35" s="673"/>
      <c r="H35" s="674"/>
      <c r="I35" s="315">
        <v>15786.62</v>
      </c>
      <c r="J35" s="315">
        <v>17518.03</v>
      </c>
      <c r="K35" s="646" t="s">
        <v>424</v>
      </c>
    </row>
    <row r="36" spans="1:11" ht="18" customHeight="1" hidden="1">
      <c r="A36" s="36"/>
      <c r="B36" s="15"/>
      <c r="C36" s="663"/>
      <c r="D36" s="673"/>
      <c r="E36" s="673"/>
      <c r="F36" s="673"/>
      <c r="G36" s="673"/>
      <c r="H36" s="674"/>
      <c r="I36" s="315"/>
      <c r="J36" s="315"/>
      <c r="K36" s="646"/>
    </row>
    <row r="37" spans="1:11" ht="9.75" customHeight="1" hidden="1">
      <c r="A37" s="36"/>
      <c r="B37" s="15"/>
      <c r="C37" s="445"/>
      <c r="D37" s="440"/>
      <c r="E37" s="440"/>
      <c r="F37" s="440"/>
      <c r="G37" s="440"/>
      <c r="H37" s="445"/>
      <c r="I37" s="315"/>
      <c r="J37" s="315"/>
      <c r="K37" s="646"/>
    </row>
    <row r="38" spans="1:11" ht="15" customHeight="1" hidden="1">
      <c r="A38" s="102" t="s">
        <v>593</v>
      </c>
      <c r="B38" s="200">
        <v>5</v>
      </c>
      <c r="C38" s="663" t="s">
        <v>423</v>
      </c>
      <c r="D38" s="673"/>
      <c r="E38" s="673"/>
      <c r="F38" s="673"/>
      <c r="G38" s="673"/>
      <c r="H38" s="674"/>
      <c r="I38" s="318">
        <v>15708.2</v>
      </c>
      <c r="J38" s="318">
        <v>17518.03</v>
      </c>
      <c r="K38" s="646" t="s">
        <v>424</v>
      </c>
    </row>
    <row r="39" spans="1:11" ht="18" customHeight="1" hidden="1">
      <c r="A39" s="36"/>
      <c r="B39" s="200"/>
      <c r="C39" s="663"/>
      <c r="D39" s="673"/>
      <c r="E39" s="673"/>
      <c r="F39" s="673"/>
      <c r="G39" s="673"/>
      <c r="H39" s="674"/>
      <c r="I39" s="446"/>
      <c r="J39" s="446"/>
      <c r="K39" s="646"/>
    </row>
    <row r="40" spans="1:11" ht="9.75" customHeight="1" hidden="1">
      <c r="A40" s="36"/>
      <c r="B40" s="200"/>
      <c r="C40" s="445"/>
      <c r="D40" s="440"/>
      <c r="E40" s="440"/>
      <c r="F40" s="440"/>
      <c r="G40" s="440"/>
      <c r="H40" s="445"/>
      <c r="I40" s="446"/>
      <c r="J40" s="446"/>
      <c r="K40" s="646"/>
    </row>
    <row r="41" spans="1:11" ht="15" customHeight="1" hidden="1">
      <c r="A41" s="102" t="s">
        <v>594</v>
      </c>
      <c r="B41" s="200">
        <v>5</v>
      </c>
      <c r="C41" s="663" t="s">
        <v>423</v>
      </c>
      <c r="D41" s="673"/>
      <c r="E41" s="673"/>
      <c r="F41" s="673"/>
      <c r="G41" s="673"/>
      <c r="H41" s="674"/>
      <c r="I41" s="318">
        <v>15736.84</v>
      </c>
      <c r="J41" s="318">
        <v>17518.03</v>
      </c>
      <c r="K41" s="646" t="s">
        <v>424</v>
      </c>
    </row>
    <row r="42" spans="1:11" ht="18" customHeight="1" hidden="1">
      <c r="A42" s="36"/>
      <c r="B42" s="200"/>
      <c r="C42" s="663"/>
      <c r="D42" s="673"/>
      <c r="E42" s="673"/>
      <c r="F42" s="673"/>
      <c r="G42" s="673"/>
      <c r="H42" s="674"/>
      <c r="I42" s="446"/>
      <c r="J42" s="446"/>
      <c r="K42" s="646"/>
    </row>
    <row r="43" spans="1:11" ht="12" customHeight="1" hidden="1">
      <c r="A43" s="36"/>
      <c r="B43" s="200"/>
      <c r="C43" s="236"/>
      <c r="D43" s="443"/>
      <c r="E43" s="443"/>
      <c r="F43" s="443"/>
      <c r="G43" s="443"/>
      <c r="H43" s="444"/>
      <c r="I43" s="446"/>
      <c r="J43" s="446"/>
      <c r="K43" s="646"/>
    </row>
    <row r="44" spans="1:11" ht="15" customHeight="1" hidden="1">
      <c r="A44" s="102" t="s">
        <v>595</v>
      </c>
      <c r="B44" s="200">
        <v>5</v>
      </c>
      <c r="C44" s="663" t="s">
        <v>423</v>
      </c>
      <c r="D44" s="673"/>
      <c r="E44" s="673"/>
      <c r="F44" s="673"/>
      <c r="G44" s="673"/>
      <c r="H44" s="674"/>
      <c r="I44" s="318">
        <v>15736.84</v>
      </c>
      <c r="J44" s="318">
        <v>17518.03</v>
      </c>
      <c r="K44" s="646" t="s">
        <v>424</v>
      </c>
    </row>
    <row r="45" spans="1:11" ht="18" customHeight="1" hidden="1">
      <c r="A45" s="36"/>
      <c r="B45" s="200"/>
      <c r="C45" s="663"/>
      <c r="D45" s="673"/>
      <c r="E45" s="673"/>
      <c r="F45" s="673"/>
      <c r="G45" s="673"/>
      <c r="H45" s="674"/>
      <c r="I45" s="446"/>
      <c r="J45" s="446"/>
      <c r="K45" s="646"/>
    </row>
    <row r="46" spans="1:11" ht="15.75" customHeight="1" hidden="1">
      <c r="A46" s="36"/>
      <c r="B46" s="200"/>
      <c r="C46" s="236"/>
      <c r="D46" s="443"/>
      <c r="E46" s="443"/>
      <c r="F46" s="443"/>
      <c r="G46" s="443"/>
      <c r="H46" s="444"/>
      <c r="I46" s="446"/>
      <c r="J46" s="446"/>
      <c r="K46" s="646"/>
    </row>
    <row r="47" spans="1:11" ht="15" customHeight="1" hidden="1">
      <c r="A47" s="102" t="s">
        <v>596</v>
      </c>
      <c r="B47" s="200">
        <v>5</v>
      </c>
      <c r="C47" s="663" t="s">
        <v>423</v>
      </c>
      <c r="D47" s="673"/>
      <c r="E47" s="673"/>
      <c r="F47" s="673"/>
      <c r="G47" s="673"/>
      <c r="H47" s="674"/>
      <c r="I47" s="318">
        <v>15693.2</v>
      </c>
      <c r="J47" s="318">
        <v>17518.03</v>
      </c>
      <c r="K47" s="646" t="s">
        <v>424</v>
      </c>
    </row>
    <row r="48" spans="1:11" ht="18" customHeight="1" hidden="1">
      <c r="A48" s="36"/>
      <c r="B48" s="200"/>
      <c r="C48" s="663"/>
      <c r="D48" s="673"/>
      <c r="E48" s="673"/>
      <c r="F48" s="673"/>
      <c r="G48" s="673"/>
      <c r="H48" s="674"/>
      <c r="I48" s="446"/>
      <c r="J48" s="446"/>
      <c r="K48" s="646"/>
    </row>
    <row r="49" spans="1:11" ht="13.5" customHeight="1" hidden="1">
      <c r="A49" s="36"/>
      <c r="B49" s="200"/>
      <c r="C49" s="236"/>
      <c r="D49" s="443"/>
      <c r="E49" s="443"/>
      <c r="F49" s="443"/>
      <c r="G49" s="443"/>
      <c r="H49" s="444"/>
      <c r="I49" s="446"/>
      <c r="J49" s="446"/>
      <c r="K49" s="646"/>
    </row>
    <row r="50" spans="1:11" ht="15" customHeight="1" hidden="1">
      <c r="A50" s="102" t="s">
        <v>597</v>
      </c>
      <c r="B50" s="200">
        <v>5</v>
      </c>
      <c r="C50" s="663" t="s">
        <v>423</v>
      </c>
      <c r="D50" s="673"/>
      <c r="E50" s="673"/>
      <c r="F50" s="673"/>
      <c r="G50" s="673"/>
      <c r="H50" s="674"/>
      <c r="I50" s="318">
        <v>15812.5</v>
      </c>
      <c r="J50" s="318">
        <v>17518.03</v>
      </c>
      <c r="K50" s="646" t="s">
        <v>424</v>
      </c>
    </row>
    <row r="51" spans="1:11" ht="18" customHeight="1" hidden="1">
      <c r="A51" s="36"/>
      <c r="B51" s="200"/>
      <c r="C51" s="663"/>
      <c r="D51" s="673"/>
      <c r="E51" s="673"/>
      <c r="F51" s="673"/>
      <c r="G51" s="673"/>
      <c r="H51" s="674"/>
      <c r="I51" s="446"/>
      <c r="J51" s="446"/>
      <c r="K51" s="646"/>
    </row>
    <row r="52" spans="1:11" ht="15" customHeight="1" hidden="1">
      <c r="A52" s="36"/>
      <c r="B52" s="200"/>
      <c r="C52" s="236"/>
      <c r="D52" s="443"/>
      <c r="E52" s="443"/>
      <c r="F52" s="443"/>
      <c r="G52" s="443"/>
      <c r="H52" s="444"/>
      <c r="I52" s="446"/>
      <c r="J52" s="446"/>
      <c r="K52" s="646"/>
    </row>
    <row r="53" spans="1:11" ht="15" customHeight="1" hidden="1">
      <c r="A53" s="102" t="s">
        <v>609</v>
      </c>
      <c r="B53" s="200">
        <v>5</v>
      </c>
      <c r="C53" s="663" t="s">
        <v>423</v>
      </c>
      <c r="D53" s="673"/>
      <c r="E53" s="673"/>
      <c r="F53" s="673"/>
      <c r="G53" s="673"/>
      <c r="H53" s="674"/>
      <c r="I53" s="318">
        <v>15825.7</v>
      </c>
      <c r="J53" s="318">
        <v>17518</v>
      </c>
      <c r="K53" s="646" t="s">
        <v>424</v>
      </c>
    </row>
    <row r="54" spans="1:11" ht="21" customHeight="1" hidden="1">
      <c r="A54" s="36"/>
      <c r="B54" s="200"/>
      <c r="C54" s="663"/>
      <c r="D54" s="673"/>
      <c r="E54" s="673"/>
      <c r="F54" s="673"/>
      <c r="G54" s="673"/>
      <c r="H54" s="674"/>
      <c r="I54" s="446"/>
      <c r="J54" s="446"/>
      <c r="K54" s="646"/>
    </row>
    <row r="55" spans="1:11" ht="15" customHeight="1" hidden="1">
      <c r="A55" s="36"/>
      <c r="B55" s="200"/>
      <c r="C55" s="445"/>
      <c r="D55" s="440"/>
      <c r="E55" s="440"/>
      <c r="F55" s="440"/>
      <c r="G55" s="440"/>
      <c r="H55" s="445"/>
      <c r="I55" s="446"/>
      <c r="J55" s="446"/>
      <c r="K55" s="646"/>
    </row>
    <row r="56" spans="1:11" ht="15" customHeight="1">
      <c r="A56" s="102" t="s">
        <v>637</v>
      </c>
      <c r="B56" s="200">
        <v>5</v>
      </c>
      <c r="C56" s="663" t="s">
        <v>423</v>
      </c>
      <c r="D56" s="673"/>
      <c r="E56" s="673"/>
      <c r="F56" s="673"/>
      <c r="G56" s="673"/>
      <c r="H56" s="674"/>
      <c r="I56" s="318">
        <v>15845.2</v>
      </c>
      <c r="J56" s="318">
        <v>17518</v>
      </c>
      <c r="K56" s="646" t="s">
        <v>424</v>
      </c>
    </row>
    <row r="57" spans="1:11" ht="21" customHeight="1">
      <c r="A57" s="36"/>
      <c r="B57" s="200"/>
      <c r="C57" s="663"/>
      <c r="D57" s="673"/>
      <c r="E57" s="673"/>
      <c r="F57" s="673"/>
      <c r="G57" s="673"/>
      <c r="H57" s="674"/>
      <c r="I57" s="446"/>
      <c r="J57" s="446"/>
      <c r="K57" s="646"/>
    </row>
    <row r="58" spans="1:11" ht="15" customHeight="1">
      <c r="A58" s="36"/>
      <c r="B58" s="200"/>
      <c r="C58" s="445"/>
      <c r="D58" s="440"/>
      <c r="E58" s="440"/>
      <c r="F58" s="440"/>
      <c r="G58" s="440"/>
      <c r="H58" s="445"/>
      <c r="I58" s="446"/>
      <c r="J58" s="446"/>
      <c r="K58" s="646"/>
    </row>
    <row r="59" spans="1:11" ht="15" customHeight="1">
      <c r="A59" s="102" t="s">
        <v>649</v>
      </c>
      <c r="B59" s="200">
        <v>5</v>
      </c>
      <c r="C59" s="663" t="s">
        <v>423</v>
      </c>
      <c r="D59" s="673"/>
      <c r="E59" s="673"/>
      <c r="F59" s="673"/>
      <c r="G59" s="673"/>
      <c r="H59" s="674"/>
      <c r="I59" s="318">
        <v>15793.1</v>
      </c>
      <c r="J59" s="318">
        <v>17511.1</v>
      </c>
      <c r="K59" s="646" t="s">
        <v>424</v>
      </c>
    </row>
    <row r="60" spans="1:11" ht="21" customHeight="1">
      <c r="A60" s="36"/>
      <c r="B60" s="200"/>
      <c r="C60" s="663"/>
      <c r="D60" s="673"/>
      <c r="E60" s="673"/>
      <c r="F60" s="673"/>
      <c r="G60" s="673"/>
      <c r="H60" s="674"/>
      <c r="I60" s="446"/>
      <c r="J60" s="446"/>
      <c r="K60" s="646"/>
    </row>
    <row r="61" spans="1:11" ht="15" customHeight="1">
      <c r="A61" s="36"/>
      <c r="B61" s="200"/>
      <c r="C61" s="445"/>
      <c r="D61" s="440"/>
      <c r="E61" s="440"/>
      <c r="F61" s="440"/>
      <c r="G61" s="440"/>
      <c r="H61" s="445"/>
      <c r="I61" s="446"/>
      <c r="J61" s="446"/>
      <c r="K61" s="646"/>
    </row>
    <row r="62" spans="1:11" ht="15" customHeight="1">
      <c r="A62" s="102" t="s">
        <v>699</v>
      </c>
      <c r="B62" s="200">
        <v>5</v>
      </c>
      <c r="C62" s="663" t="s">
        <v>423</v>
      </c>
      <c r="D62" s="673"/>
      <c r="E62" s="673"/>
      <c r="F62" s="673"/>
      <c r="G62" s="673"/>
      <c r="H62" s="674"/>
      <c r="I62" s="318">
        <v>15796.800000000001</v>
      </c>
      <c r="J62" s="318">
        <v>17511.1</v>
      </c>
      <c r="K62" s="646" t="s">
        <v>424</v>
      </c>
    </row>
    <row r="63" spans="1:11" ht="21" customHeight="1">
      <c r="A63" s="36"/>
      <c r="B63" s="200"/>
      <c r="C63" s="663"/>
      <c r="D63" s="673"/>
      <c r="E63" s="673"/>
      <c r="F63" s="673"/>
      <c r="G63" s="673"/>
      <c r="H63" s="674"/>
      <c r="I63" s="446"/>
      <c r="J63" s="446"/>
      <c r="K63" s="646"/>
    </row>
    <row r="64" spans="1:11" ht="15" customHeight="1">
      <c r="A64" s="36"/>
      <c r="B64" s="200"/>
      <c r="C64" s="445"/>
      <c r="D64" s="440"/>
      <c r="E64" s="440"/>
      <c r="F64" s="440"/>
      <c r="G64" s="440"/>
      <c r="H64" s="445"/>
      <c r="I64" s="446"/>
      <c r="J64" s="446"/>
      <c r="K64" s="646"/>
    </row>
    <row r="65" spans="1:11" ht="15" customHeight="1">
      <c r="A65" s="102" t="s">
        <v>705</v>
      </c>
      <c r="B65" s="200">
        <v>5</v>
      </c>
      <c r="C65" s="663" t="s">
        <v>423</v>
      </c>
      <c r="D65" s="673"/>
      <c r="E65" s="673"/>
      <c r="F65" s="673"/>
      <c r="G65" s="673"/>
      <c r="H65" s="674"/>
      <c r="I65" s="318">
        <v>15785.44</v>
      </c>
      <c r="J65" s="318">
        <v>17518.63</v>
      </c>
      <c r="K65" s="646" t="s">
        <v>424</v>
      </c>
    </row>
    <row r="66" spans="1:11" ht="21" customHeight="1">
      <c r="A66" s="36"/>
      <c r="B66" s="200"/>
      <c r="C66" s="663"/>
      <c r="D66" s="673"/>
      <c r="E66" s="673"/>
      <c r="F66" s="673"/>
      <c r="G66" s="673"/>
      <c r="H66" s="674"/>
      <c r="I66" s="446"/>
      <c r="J66" s="446"/>
      <c r="K66" s="646"/>
    </row>
    <row r="67" spans="1:11" ht="15" customHeight="1">
      <c r="A67" s="36"/>
      <c r="B67" s="200"/>
      <c r="C67" s="445"/>
      <c r="D67" s="440"/>
      <c r="E67" s="440"/>
      <c r="F67" s="440"/>
      <c r="G67" s="440"/>
      <c r="H67" s="445"/>
      <c r="I67" s="446"/>
      <c r="J67" s="446"/>
      <c r="K67" s="646"/>
    </row>
    <row r="68" spans="1:11" ht="15" customHeight="1">
      <c r="A68" s="102" t="s">
        <v>734</v>
      </c>
      <c r="B68" s="200">
        <v>5</v>
      </c>
      <c r="C68" s="663" t="s">
        <v>423</v>
      </c>
      <c r="D68" s="673"/>
      <c r="E68" s="673"/>
      <c r="F68" s="673"/>
      <c r="G68" s="673"/>
      <c r="H68" s="674"/>
      <c r="I68" s="318">
        <f>SUM(I71:I75)</f>
        <v>15952.310000000001</v>
      </c>
      <c r="J68" s="318">
        <f>SUM(J71:J75)</f>
        <v>17518.63</v>
      </c>
      <c r="K68" s="646" t="s">
        <v>424</v>
      </c>
    </row>
    <row r="69" spans="1:11" ht="21" customHeight="1">
      <c r="A69" s="36"/>
      <c r="B69" s="200"/>
      <c r="C69" s="663"/>
      <c r="D69" s="673"/>
      <c r="E69" s="673"/>
      <c r="F69" s="673"/>
      <c r="G69" s="673"/>
      <c r="H69" s="674"/>
      <c r="I69" s="446"/>
      <c r="J69" s="446"/>
      <c r="K69" s="646"/>
    </row>
    <row r="70" spans="1:11" ht="15" customHeight="1">
      <c r="A70" s="36"/>
      <c r="B70" s="200"/>
      <c r="C70" s="445"/>
      <c r="D70" s="440"/>
      <c r="E70" s="440"/>
      <c r="F70" s="440"/>
      <c r="G70" s="440"/>
      <c r="H70" s="445"/>
      <c r="I70" s="446"/>
      <c r="J70" s="446"/>
      <c r="K70" s="646"/>
    </row>
    <row r="71" spans="1:12" s="17" customFormat="1" ht="19.5" customHeight="1">
      <c r="A71" s="73" t="s">
        <v>195</v>
      </c>
      <c r="B71" s="188">
        <v>46</v>
      </c>
      <c r="C71" s="73" t="s">
        <v>538</v>
      </c>
      <c r="D71" s="71" t="s">
        <v>42</v>
      </c>
      <c r="E71" s="71" t="s">
        <v>385</v>
      </c>
      <c r="F71" s="343">
        <v>8</v>
      </c>
      <c r="G71" s="343">
        <v>34.4</v>
      </c>
      <c r="H71" s="343">
        <v>12.8</v>
      </c>
      <c r="I71" s="343">
        <v>56.18</v>
      </c>
      <c r="J71" s="343">
        <v>78.7</v>
      </c>
      <c r="K71" s="116" t="s">
        <v>478</v>
      </c>
      <c r="L71" s="72"/>
    </row>
    <row r="72" spans="1:12" s="17" customFormat="1" ht="33.75" customHeight="1">
      <c r="A72" s="447" t="s">
        <v>209</v>
      </c>
      <c r="B72" s="448">
        <v>73</v>
      </c>
      <c r="C72" s="447" t="s">
        <v>299</v>
      </c>
      <c r="D72" s="400" t="s">
        <v>661</v>
      </c>
      <c r="E72" s="330" t="s">
        <v>390</v>
      </c>
      <c r="F72" s="343">
        <v>62.5</v>
      </c>
      <c r="G72" s="343">
        <v>340</v>
      </c>
      <c r="H72" s="343">
        <v>176.6</v>
      </c>
      <c r="I72" s="343">
        <v>2998.9</v>
      </c>
      <c r="J72" s="343">
        <v>2958</v>
      </c>
      <c r="K72" s="403" t="s">
        <v>647</v>
      </c>
      <c r="L72" s="72"/>
    </row>
    <row r="73" spans="1:12" s="17" customFormat="1" ht="33.75" customHeight="1">
      <c r="A73" s="73" t="s">
        <v>196</v>
      </c>
      <c r="B73" s="188">
        <v>59</v>
      </c>
      <c r="C73" s="73" t="s">
        <v>43</v>
      </c>
      <c r="D73" s="71" t="s">
        <v>44</v>
      </c>
      <c r="E73" s="71" t="s">
        <v>390</v>
      </c>
      <c r="F73" s="343">
        <v>35.5</v>
      </c>
      <c r="G73" s="343">
        <v>187</v>
      </c>
      <c r="H73" s="343">
        <v>162</v>
      </c>
      <c r="I73" s="343">
        <v>1245.3</v>
      </c>
      <c r="J73" s="343">
        <v>1770</v>
      </c>
      <c r="K73" s="403" t="s">
        <v>712</v>
      </c>
      <c r="L73" s="72"/>
    </row>
    <row r="74" spans="1:12" s="17" customFormat="1" ht="48.75" customHeight="1">
      <c r="A74" s="447" t="s">
        <v>208</v>
      </c>
      <c r="B74" s="448">
        <v>81</v>
      </c>
      <c r="C74" s="447" t="s">
        <v>660</v>
      </c>
      <c r="D74" s="449" t="s">
        <v>644</v>
      </c>
      <c r="E74" s="71" t="s">
        <v>392</v>
      </c>
      <c r="F74" s="343">
        <v>96</v>
      </c>
      <c r="G74" s="343">
        <v>235</v>
      </c>
      <c r="H74" s="343">
        <v>436.39</v>
      </c>
      <c r="I74" s="343">
        <v>11583.7</v>
      </c>
      <c r="J74" s="343">
        <v>12606.93</v>
      </c>
      <c r="K74" s="403" t="s">
        <v>733</v>
      </c>
      <c r="L74" s="72"/>
    </row>
    <row r="75" spans="1:12" s="17" customFormat="1" ht="18" customHeight="1">
      <c r="A75" s="298" t="s">
        <v>155</v>
      </c>
      <c r="B75" s="219">
        <v>89</v>
      </c>
      <c r="C75" s="298" t="s">
        <v>537</v>
      </c>
      <c r="D75" s="299" t="s">
        <v>156</v>
      </c>
      <c r="E75" s="299" t="s">
        <v>385</v>
      </c>
      <c r="F75" s="562">
        <v>21</v>
      </c>
      <c r="G75" s="562">
        <v>253.5</v>
      </c>
      <c r="H75" s="563">
        <v>21.2</v>
      </c>
      <c r="I75" s="562">
        <v>68.23</v>
      </c>
      <c r="J75" s="564">
        <v>105</v>
      </c>
      <c r="K75" s="300" t="s">
        <v>633</v>
      </c>
      <c r="L75" s="72"/>
    </row>
    <row r="76" spans="1:10" ht="22.5" customHeight="1" hidden="1">
      <c r="A76" s="56" t="s">
        <v>381</v>
      </c>
      <c r="I76" s="450"/>
      <c r="J76" s="58"/>
    </row>
    <row r="77" ht="16.5">
      <c r="H77" s="58"/>
    </row>
  </sheetData>
  <sheetProtection/>
  <mergeCells count="42">
    <mergeCell ref="K47:K49"/>
    <mergeCell ref="C35:H36"/>
    <mergeCell ref="C38:H39"/>
    <mergeCell ref="K26:K28"/>
    <mergeCell ref="K38:K40"/>
    <mergeCell ref="C26:H27"/>
    <mergeCell ref="C41:H42"/>
    <mergeCell ref="C44:H45"/>
    <mergeCell ref="K23:K25"/>
    <mergeCell ref="C17:H18"/>
    <mergeCell ref="K20:K22"/>
    <mergeCell ref="C20:H21"/>
    <mergeCell ref="K17:K19"/>
    <mergeCell ref="C14:H15"/>
    <mergeCell ref="K14:K16"/>
    <mergeCell ref="C9:H9"/>
    <mergeCell ref="C11:H11"/>
    <mergeCell ref="C12:H12"/>
    <mergeCell ref="C13:H13"/>
    <mergeCell ref="C23:H24"/>
    <mergeCell ref="C59:H60"/>
    <mergeCell ref="C47:H48"/>
    <mergeCell ref="K59:K61"/>
    <mergeCell ref="C56:H57"/>
    <mergeCell ref="K56:K58"/>
    <mergeCell ref="C29:H30"/>
    <mergeCell ref="K29:K31"/>
    <mergeCell ref="K35:K37"/>
    <mergeCell ref="C32:H33"/>
    <mergeCell ref="K32:K34"/>
    <mergeCell ref="K41:K43"/>
    <mergeCell ref="K50:K52"/>
    <mergeCell ref="C65:H66"/>
    <mergeCell ref="K65:K67"/>
    <mergeCell ref="C68:H69"/>
    <mergeCell ref="K68:K70"/>
    <mergeCell ref="K44:K46"/>
    <mergeCell ref="C50:H51"/>
    <mergeCell ref="C53:H54"/>
    <mergeCell ref="K53:K55"/>
    <mergeCell ref="C62:H63"/>
    <mergeCell ref="K62:K64"/>
  </mergeCells>
  <printOptions horizontalCentered="1" verticalCentered="1"/>
  <pageMargins left="0.7086614173228347" right="0.5905511811023623" top="0.7086614173228347" bottom="0.70866141732283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現有水庫壩堰</dc:title>
  <dc:subject/>
  <dc:creator>會計室</dc:creator>
  <cp:keywords/>
  <dc:description/>
  <cp:lastModifiedBy>胡開祥</cp:lastModifiedBy>
  <cp:lastPrinted>2022-06-23T00:39:46Z</cp:lastPrinted>
  <dcterms:created xsi:type="dcterms:W3CDTF">2002-06-03T00:51:26Z</dcterms:created>
  <dcterms:modified xsi:type="dcterms:W3CDTF">2022-06-23T00:42:10Z</dcterms:modified>
  <cp:category/>
  <cp:version/>
  <cp:contentType/>
  <cp:contentStatus/>
</cp:coreProperties>
</file>