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95" windowWidth="13935" windowHeight="9420" activeTab="0"/>
  </bookViews>
  <sheets>
    <sheet name="表20" sheetId="1" r:id="rId1"/>
    <sheet name="Sheet1" sheetId="2" r:id="rId2"/>
    <sheet name="工作表1" sheetId="3" r:id="rId3"/>
    <sheet name="工作表2" sheetId="4" state="hidden" r:id="rId4"/>
  </sheets>
  <definedNames>
    <definedName name="_xlnm.Print_Area" localSheetId="0">'表20'!$A$1:$E$183</definedName>
  </definedNames>
  <calcPr fullCalcOnLoad="1"/>
</workbook>
</file>

<file path=xl/sharedStrings.xml><?xml version="1.0" encoding="utf-8"?>
<sst xmlns="http://schemas.openxmlformats.org/spreadsheetml/2006/main" count="240" uniqueCount="193">
  <si>
    <t>Year &amp; Streams</t>
  </si>
  <si>
    <t>Gate(Set)</t>
  </si>
  <si>
    <t>Others(Set)</t>
  </si>
  <si>
    <t>Levee (M)</t>
  </si>
  <si>
    <t>Revetment (M)</t>
  </si>
  <si>
    <t>年底</t>
  </si>
  <si>
    <t>堤防</t>
  </si>
  <si>
    <t>護岸</t>
  </si>
  <si>
    <r>
      <t>堤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防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</t>
    </r>
  </si>
  <si>
    <r>
      <t>護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岸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</si>
  <si>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系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</si>
  <si>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其他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處</t>
    </r>
    <r>
      <rPr>
        <b/>
        <sz val="9"/>
        <rFont val="Times New Roman"/>
        <family val="1"/>
      </rPr>
      <t>)</t>
    </r>
  </si>
  <si>
    <t>Year &amp; Streams</t>
  </si>
  <si>
    <t>Gate(Set)</t>
  </si>
  <si>
    <t>Others(Set)</t>
  </si>
  <si>
    <t>資料來源：經濟部水利署公務統計報表。</t>
  </si>
  <si>
    <r>
      <t>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門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座</t>
    </r>
    <r>
      <rPr>
        <sz val="9"/>
        <rFont val="Times New Roman"/>
        <family val="1"/>
      </rPr>
      <t>)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</si>
  <si>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</si>
  <si>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r>
      <t>堤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</si>
  <si>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</si>
  <si>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</si>
  <si>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</si>
  <si>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  95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2006</t>
    </r>
  </si>
  <si>
    <r>
      <t>民國</t>
    </r>
    <r>
      <rPr>
        <b/>
        <sz val="10"/>
        <rFont val="Times New Roman"/>
        <family val="1"/>
      </rPr>
      <t xml:space="preserve">   96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2007</t>
    </r>
  </si>
  <si>
    <r>
      <t>民國</t>
    </r>
    <r>
      <rPr>
        <b/>
        <sz val="10"/>
        <rFont val="Times New Roman"/>
        <family val="1"/>
      </rPr>
      <t xml:space="preserve">   97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2008</t>
    </r>
  </si>
  <si>
    <r>
      <t>民國</t>
    </r>
    <r>
      <rPr>
        <b/>
        <sz val="10"/>
        <rFont val="Times New Roman"/>
        <family val="1"/>
      </rPr>
      <t xml:space="preserve">   98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2009</t>
    </r>
  </si>
  <si>
    <r>
      <t>民國</t>
    </r>
    <r>
      <rPr>
        <b/>
        <sz val="10"/>
        <rFont val="Times New Roman"/>
        <family val="1"/>
      </rPr>
      <t xml:space="preserve">   99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2010</t>
    </r>
  </si>
  <si>
    <r>
      <t>民國</t>
    </r>
    <r>
      <rPr>
        <b/>
        <sz val="10"/>
        <rFont val="Times New Roman"/>
        <family val="1"/>
      </rPr>
      <t xml:space="preserve"> 100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2011</t>
    </r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</si>
  <si>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</si>
  <si>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</si>
  <si>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2014</t>
    </r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</si>
  <si>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2015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</si>
  <si>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 Government</t>
    </r>
  </si>
  <si>
    <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Lanyang River </t>
    </r>
  </si>
  <si>
    <r>
      <t xml:space="preserve">   </t>
    </r>
    <r>
      <rPr>
        <sz val="10"/>
        <rFont val="標楷體"/>
        <family val="4"/>
      </rPr>
      <t>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Fengshan River        </t>
    </r>
  </si>
  <si>
    <r>
      <t xml:space="preserve">   </t>
    </r>
    <r>
      <rPr>
        <sz val="10"/>
        <rFont val="標楷體"/>
        <family val="4"/>
      </rPr>
      <t>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Touqian River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</si>
  <si>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Dajia River                    </t>
    </r>
  </si>
  <si>
    <r>
      <t xml:space="preserve">   </t>
    </r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 River                      </t>
    </r>
  </si>
  <si>
    <r>
      <t xml:space="preserve">   </t>
    </r>
    <r>
      <rPr>
        <sz val="10"/>
        <rFont val="標楷體"/>
        <family val="4"/>
      </rPr>
      <t>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Zhuoshui River       </t>
    </r>
  </si>
  <si>
    <r>
      <t xml:space="preserve">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Beigang River</t>
    </r>
  </si>
  <si>
    <r>
      <t xml:space="preserve">   </t>
    </r>
    <r>
      <rPr>
        <sz val="10"/>
        <rFont val="標楷體"/>
        <family val="4"/>
      </rPr>
      <t>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Puzi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</si>
  <si>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Bazhang River               </t>
    </r>
  </si>
  <si>
    <r>
      <t xml:space="preserve">   </t>
    </r>
    <r>
      <rPr>
        <sz val="10"/>
        <rFont val="標楷體"/>
        <family val="4"/>
      </rPr>
      <t>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Jishui River                  </t>
    </r>
  </si>
  <si>
    <r>
      <t xml:space="preserve">   </t>
    </r>
    <r>
      <rPr>
        <sz val="10"/>
        <rFont val="標楷體"/>
        <family val="4"/>
      </rPr>
      <t>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Zengwen River              </t>
    </r>
  </si>
  <si>
    <r>
      <t xml:space="preserve">   </t>
    </r>
    <r>
      <rPr>
        <sz val="10"/>
        <rFont val="標楷體"/>
        <family val="4"/>
      </rPr>
      <t>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Yanshui River               </t>
    </r>
  </si>
  <si>
    <r>
      <t xml:space="preserve">   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Erren River                   </t>
    </r>
  </si>
  <si>
    <r>
      <t xml:space="preserve">   </t>
    </r>
    <r>
      <rPr>
        <sz val="10"/>
        <rFont val="標楷體"/>
        <family val="4"/>
      </rPr>
      <t>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Agongdian River           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</si>
  <si>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Gaoping River               </t>
    </r>
  </si>
  <si>
    <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Donggang River</t>
    </r>
  </si>
  <si>
    <r>
      <t xml:space="preserve">   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Sizhong River</t>
    </r>
  </si>
  <si>
    <r>
      <t xml:space="preserve">   </t>
    </r>
    <r>
      <rPr>
        <sz val="10"/>
        <rFont val="標楷體"/>
        <family val="4"/>
      </rPr>
      <t>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Beinan River            </t>
    </r>
  </si>
  <si>
    <r>
      <t xml:space="preserve">   </t>
    </r>
    <r>
      <rPr>
        <sz val="10"/>
        <rFont val="標楷體"/>
        <family val="4"/>
      </rPr>
      <t>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Xiuguluan River               </t>
    </r>
  </si>
  <si>
    <r>
      <t xml:space="preserve">   </t>
    </r>
    <r>
      <rPr>
        <sz val="10"/>
        <rFont val="標楷體"/>
        <family val="4"/>
      </rPr>
      <t>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Heping River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</si>
  <si>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</si>
  <si>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</si>
  <si>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</si>
  <si>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  </t>
    </r>
    <r>
      <rPr>
        <sz val="10"/>
        <rFont val="標楷體"/>
        <family val="4"/>
      </rPr>
      <t>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Suao River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</si>
  <si>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Nanao River           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</si>
  <si>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城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Sincheng River</t>
    </r>
  </si>
  <si>
    <r>
      <t xml:space="preserve">   </t>
    </r>
    <r>
      <rPr>
        <sz val="10"/>
        <rFont val="標楷體"/>
        <family val="4"/>
      </rPr>
      <t>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Detzihkou River      </t>
    </r>
  </si>
  <si>
    <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Dong-ao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</si>
  <si>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川</t>
    </r>
    <r>
      <rPr>
        <sz val="10"/>
        <rFont val="Times New Roman"/>
        <family val="1"/>
      </rPr>
      <t xml:space="preserve">  Dasi River</t>
    </r>
  </si>
  <si>
    <r>
      <t xml:space="preserve">   </t>
    </r>
    <r>
      <rPr>
        <sz val="10"/>
        <rFont val="標楷體"/>
        <family val="4"/>
      </rPr>
      <t>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腳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Jianshanjiao River   </t>
    </r>
  </si>
  <si>
    <r>
      <t xml:space="preserve">   </t>
    </r>
    <r>
      <rPr>
        <sz val="10"/>
        <rFont val="標楷體"/>
        <family val="4"/>
      </rPr>
      <t>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Masu River             </t>
    </r>
  </si>
  <si>
    <r>
      <t xml:space="preserve">   </t>
    </r>
    <r>
      <rPr>
        <sz val="10"/>
        <rFont val="標楷體"/>
        <family val="4"/>
      </rPr>
      <t>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Yuanan River          </t>
    </r>
  </si>
  <si>
    <r>
      <t xml:space="preserve">   </t>
    </r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Siaokeng River        </t>
    </r>
  </si>
  <si>
    <r>
      <t xml:space="preserve">   </t>
    </r>
    <r>
      <rPr>
        <sz val="10"/>
        <rFont val="標楷體"/>
        <family val="4"/>
      </rPr>
      <t>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Ganhua River          </t>
    </r>
  </si>
  <si>
    <r>
      <t xml:space="preserve">   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Shihmen River         </t>
    </r>
  </si>
  <si>
    <r>
      <t xml:space="preserve">   </t>
    </r>
    <r>
      <rPr>
        <sz val="10"/>
        <rFont val="標楷體"/>
        <family val="4"/>
      </rPr>
      <t>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梅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Laomei River           </t>
    </r>
  </si>
  <si>
    <r>
      <t xml:space="preserve">   </t>
    </r>
    <r>
      <rPr>
        <sz val="10"/>
        <rFont val="標楷體"/>
        <family val="4"/>
      </rPr>
      <t>楓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Fenglin River           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</si>
  <si>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Bajia River               </t>
    </r>
  </si>
  <si>
    <r>
      <t xml:space="preserve">   </t>
    </r>
    <r>
      <rPr>
        <sz val="10"/>
        <rFont val="標楷體"/>
        <family val="4"/>
      </rPr>
      <t>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Puping River  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</si>
  <si>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Datun River             </t>
    </r>
  </si>
  <si>
    <r>
      <t xml:space="preserve"> 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Houjhou River         </t>
    </r>
  </si>
  <si>
    <r>
      <t xml:space="preserve">   </t>
    </r>
    <r>
      <rPr>
        <sz val="10"/>
        <rFont val="標楷體"/>
        <family val="4"/>
      </rPr>
      <t>興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Sinren River             </t>
    </r>
  </si>
  <si>
    <r>
      <t xml:space="preserve">   </t>
    </r>
    <r>
      <rPr>
        <sz val="10"/>
        <rFont val="標楷體"/>
        <family val="4"/>
      </rPr>
      <t>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Baodou River           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</si>
  <si>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Linku River              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</si>
  <si>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Linzih River             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</si>
  <si>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Nankan River           </t>
    </r>
  </si>
  <si>
    <r>
      <t xml:space="preserve">   </t>
    </r>
    <r>
      <rPr>
        <sz val="10"/>
        <rFont val="標楷體"/>
        <family val="4"/>
      </rPr>
      <t>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Laojie River             </t>
    </r>
  </si>
  <si>
    <r>
      <t xml:space="preserve">   </t>
    </r>
    <r>
      <rPr>
        <sz val="10"/>
        <rFont val="標楷體"/>
        <family val="4"/>
      </rPr>
      <t>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Shezih River            </t>
    </r>
  </si>
  <si>
    <r>
      <t xml:space="preserve">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Fulin River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</si>
  <si>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Dajyue River      </t>
    </r>
  </si>
  <si>
    <r>
      <t xml:space="preserve">   </t>
    </r>
    <r>
      <rPr>
        <sz val="10"/>
        <rFont val="標楷體"/>
        <family val="4"/>
      </rPr>
      <t>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Guanyin River   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</si>
  <si>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Sinwu River      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</si>
  <si>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Sinfong River          </t>
    </r>
  </si>
  <si>
    <r>
      <t xml:space="preserve">   </t>
    </r>
    <r>
      <rPr>
        <sz val="10"/>
        <rFont val="標楷體"/>
        <family val="4"/>
      </rPr>
      <t>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Wunliao River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</si>
  <si>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尾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Sinhuwei River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</si>
  <si>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邊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Linbian River</t>
    </r>
  </si>
  <si>
    <r>
      <t xml:space="preserve">   </t>
    </r>
    <r>
      <rPr>
        <sz val="10"/>
        <rFont val="標楷體"/>
        <family val="4"/>
      </rPr>
      <t>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芒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Shuaimang River</t>
    </r>
  </si>
  <si>
    <r>
      <t xml:space="preserve">   </t>
    </r>
    <r>
      <rPr>
        <sz val="10"/>
        <rFont val="標楷體"/>
        <family val="4"/>
      </rPr>
      <t>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Fangshan River</t>
    </r>
  </si>
  <si>
    <r>
      <t xml:space="preserve">   </t>
    </r>
    <r>
      <rPr>
        <sz val="10"/>
        <rFont val="標楷體"/>
        <family val="4"/>
      </rPr>
      <t>楓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Fonggang River</t>
    </r>
  </si>
  <si>
    <r>
      <t xml:space="preserve">  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力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Baoli River</t>
    </r>
  </si>
  <si>
    <r>
      <t xml:space="preserve">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Gangkou River</t>
    </r>
  </si>
  <si>
    <r>
      <t xml:space="preserve">   </t>
    </r>
    <r>
      <rPr>
        <sz val="10"/>
        <rFont val="標楷體"/>
        <family val="4"/>
      </rPr>
      <t>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Shihli River</t>
    </r>
  </si>
  <si>
    <r>
      <t xml:space="preserve">   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盤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Shihpan River</t>
    </r>
  </si>
  <si>
    <r>
      <t xml:space="preserve">   </t>
    </r>
    <r>
      <rPr>
        <sz val="10"/>
        <rFont val="標楷體"/>
        <family val="4"/>
      </rPr>
      <t>九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棚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Jioupeng River</t>
    </r>
  </si>
  <si>
    <r>
      <t xml:space="preserve">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Gangzih River</t>
    </r>
  </si>
  <si>
    <r>
      <t xml:space="preserve">   </t>
    </r>
    <r>
      <rPr>
        <sz val="10"/>
        <rFont val="標楷體"/>
        <family val="4"/>
      </rPr>
      <t>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Mudan River</t>
    </r>
  </si>
  <si>
    <r>
      <t xml:space="preserve"> 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Liren River</t>
    </r>
  </si>
  <si>
    <r>
      <t xml:space="preserve">   </t>
    </r>
    <r>
      <rPr>
        <sz val="10"/>
        <rFont val="標楷體"/>
        <family val="4"/>
      </rPr>
      <t>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Jhihben River     </t>
    </r>
  </si>
  <si>
    <r>
      <t xml:space="preserve">   </t>
    </r>
    <r>
      <rPr>
        <sz val="10"/>
        <rFont val="標楷體"/>
        <family val="4"/>
      </rPr>
      <t>利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Lijia River          </t>
    </r>
  </si>
  <si>
    <r>
      <t xml:space="preserve">   </t>
    </r>
    <r>
      <rPr>
        <sz val="10"/>
        <rFont val="標楷體"/>
        <family val="4"/>
      </rPr>
      <t>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Taping River      </t>
    </r>
  </si>
  <si>
    <r>
      <t xml:space="preserve">   </t>
    </r>
    <r>
      <rPr>
        <sz val="10"/>
        <rFont val="標楷體"/>
        <family val="4"/>
      </rPr>
      <t>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Tawa River</t>
    </r>
  </si>
  <si>
    <r>
      <t xml:space="preserve">   </t>
    </r>
    <r>
      <rPr>
        <sz val="10"/>
        <rFont val="標楷體"/>
        <family val="4"/>
      </rPr>
      <t>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Daren River        </t>
    </r>
  </si>
  <si>
    <r>
      <t xml:space="preserve">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Anshuo River    </t>
    </r>
  </si>
  <si>
    <r>
      <t xml:space="preserve">   </t>
    </r>
    <r>
      <rPr>
        <sz val="10"/>
        <rFont val="標楷體"/>
        <family val="4"/>
      </rPr>
      <t>朝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庸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Chaoyong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</si>
  <si>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Dawu River           </t>
    </r>
  </si>
  <si>
    <r>
      <t xml:space="preserve">   </t>
    </r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Wuwan River        </t>
    </r>
  </si>
  <si>
    <r>
      <t xml:space="preserve">   </t>
    </r>
    <r>
      <rPr>
        <sz val="10"/>
        <rFont val="標楷體"/>
        <family val="4"/>
      </rPr>
      <t>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Jinlin River  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</si>
  <si>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Dajhu River           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</si>
  <si>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Jinlin River            </t>
    </r>
  </si>
  <si>
    <r>
      <t xml:space="preserve">   </t>
    </r>
    <r>
      <rPr>
        <sz val="10"/>
        <rFont val="標楷體"/>
        <family val="4"/>
      </rPr>
      <t>太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麻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Taimali River         </t>
    </r>
  </si>
  <si>
    <r>
      <t xml:space="preserve">   </t>
    </r>
    <r>
      <rPr>
        <sz val="10"/>
        <rFont val="標楷體"/>
        <family val="4"/>
      </rPr>
      <t>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Wunli River           </t>
    </r>
  </si>
  <si>
    <r>
      <t xml:space="preserve">   </t>
    </r>
    <r>
      <rPr>
        <sz val="10"/>
        <rFont val="標楷體"/>
        <family val="4"/>
      </rPr>
      <t>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Dulan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</si>
  <si>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Bali River</t>
    </r>
  </si>
  <si>
    <r>
      <t xml:space="preserve">   </t>
    </r>
    <r>
      <rPr>
        <sz val="10"/>
        <rFont val="標楷體"/>
        <family val="4"/>
      </rPr>
      <t>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Mawu River           </t>
    </r>
  </si>
  <si>
    <r>
      <t xml:space="preserve">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功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Chenggung River    </t>
    </r>
  </si>
  <si>
    <r>
      <t xml:space="preserve">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Fujia River             </t>
    </r>
  </si>
  <si>
    <r>
      <t xml:space="preserve">   </t>
    </r>
    <r>
      <rPr>
        <sz val="10"/>
        <rFont val="標楷體"/>
        <family val="4"/>
      </rPr>
      <t>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Duwei River</t>
    </r>
  </si>
  <si>
    <r>
      <t xml:space="preserve">   </t>
    </r>
    <r>
      <rPr>
        <sz val="10"/>
        <rFont val="標楷體"/>
        <family val="4"/>
      </rPr>
      <t>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Shawan River</t>
    </r>
  </si>
  <si>
    <r>
      <t xml:space="preserve">   </t>
    </r>
    <r>
      <rPr>
        <sz val="10"/>
        <rFont val="標楷體"/>
        <family val="4"/>
      </rPr>
      <t>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Ningpu River</t>
    </r>
  </si>
  <si>
    <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Jhuhu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</si>
  <si>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德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Dade River</t>
    </r>
  </si>
  <si>
    <r>
      <t xml:space="preserve">   </t>
    </r>
    <r>
      <rPr>
        <sz val="10"/>
        <rFont val="標楷體"/>
        <family val="4"/>
      </rPr>
      <t>長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Changbin River</t>
    </r>
  </si>
  <si>
    <r>
      <t xml:space="preserve">   </t>
    </r>
    <r>
      <rPr>
        <sz val="10"/>
        <rFont val="標楷體"/>
        <family val="4"/>
      </rPr>
      <t>城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Chengpu River</t>
    </r>
  </si>
  <si>
    <r>
      <t xml:space="preserve">   </t>
    </r>
    <r>
      <rPr>
        <sz val="10"/>
        <rFont val="標楷體"/>
        <family val="4"/>
      </rPr>
      <t>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海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Mahai River</t>
    </r>
  </si>
  <si>
    <r>
      <t xml:space="preserve">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間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Shanjian River</t>
    </r>
  </si>
  <si>
    <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Shueimu River</t>
    </r>
  </si>
  <si>
    <r>
      <t xml:space="preserve">   </t>
    </r>
    <r>
      <rPr>
        <sz val="10"/>
        <rFont val="標楷體"/>
        <family val="4"/>
      </rPr>
      <t>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Jian River</t>
    </r>
  </si>
  <si>
    <r>
      <t xml:space="preserve">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Liwu River</t>
    </r>
  </si>
  <si>
    <r>
      <t xml:space="preserve"> 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Sanfu River</t>
    </r>
  </si>
  <si>
    <r>
      <t xml:space="preserve">   </t>
    </r>
    <r>
      <rPr>
        <sz val="10"/>
        <rFont val="標楷體"/>
        <family val="4"/>
      </rPr>
      <t>加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Jialan River</t>
    </r>
  </si>
  <si>
    <r>
      <t xml:space="preserve">   </t>
    </r>
    <r>
      <rPr>
        <sz val="10"/>
        <rFont val="標楷體"/>
        <family val="4"/>
      </rPr>
      <t>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Shuliao River</t>
    </r>
  </si>
  <si>
    <r>
      <t xml:space="preserve"> 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Sanjhan River</t>
    </r>
  </si>
  <si>
    <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Shueilian River</t>
    </r>
  </si>
  <si>
    <r>
      <t xml:space="preserve">   </t>
    </r>
    <r>
      <rPr>
        <sz val="10"/>
        <rFont val="標楷體"/>
        <family val="4"/>
      </rPr>
      <t>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Shihgung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</si>
  <si>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Dafu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</si>
  <si>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清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Dacingshuei River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</si>
  <si>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</si>
  <si>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r>
      <t xml:space="preserve">   </t>
    </r>
    <r>
      <rPr>
        <sz val="10"/>
        <rFont val="標楷體"/>
        <family val="4"/>
      </rPr>
      <t>磺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Huang River</t>
    </r>
  </si>
  <si>
    <r>
      <t xml:space="preserve"> </t>
    </r>
    <r>
      <rPr>
        <b/>
        <sz val="10"/>
        <rFont val="標楷體"/>
        <family val="4"/>
      </rPr>
      <t>其</t>
    </r>
    <r>
      <rPr>
        <b/>
        <sz val="10"/>
        <rFont val="Times New Roman"/>
        <family val="1"/>
      </rPr>
      <t xml:space="preserve">       </t>
    </r>
    <r>
      <rPr>
        <b/>
        <sz val="10"/>
        <rFont val="標楷體"/>
        <family val="4"/>
      </rPr>
      <t>他</t>
    </r>
    <r>
      <rPr>
        <b/>
        <sz val="10"/>
        <rFont val="Times New Roman"/>
        <family val="1"/>
      </rPr>
      <t xml:space="preserve">  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 
  Other  River </t>
    </r>
  </si>
  <si>
    <r>
      <t xml:space="preserve">   </t>
    </r>
    <r>
      <rPr>
        <sz val="10"/>
        <rFont val="標楷體"/>
        <family val="4"/>
      </rPr>
      <t>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Gengfang River</t>
    </r>
  </si>
  <si>
    <r>
      <t xml:space="preserve">   </t>
    </r>
    <r>
      <rPr>
        <sz val="10"/>
        <rFont val="標楷體"/>
        <family val="4"/>
      </rPr>
      <t>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Heishuei River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</si>
  <si>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Linjia River</t>
    </r>
  </si>
  <si>
    <r>
      <t xml:space="preserve">   </t>
    </r>
    <r>
      <rPr>
        <sz val="10"/>
        <rFont val="標楷體"/>
        <family val="4"/>
      </rPr>
      <t>楠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仔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Nanzih River</t>
    </r>
  </si>
  <si>
    <r>
      <t xml:space="preserve">   </t>
    </r>
    <r>
      <rPr>
        <sz val="10"/>
        <rFont val="標楷體"/>
        <family val="4"/>
      </rPr>
      <t>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Wuyun River</t>
    </r>
  </si>
  <si>
    <r>
      <t xml:space="preserve">   </t>
    </r>
    <r>
      <rPr>
        <sz val="10"/>
        <rFont val="標楷體"/>
        <family val="4"/>
      </rPr>
      <t>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坑</t>
    </r>
    <r>
      <rPr>
        <sz val="10"/>
        <rFont val="Times New Roman"/>
        <family val="1"/>
      </rPr>
      <t xml:space="preserve">  Siahu River</t>
    </r>
  </si>
  <si>
    <r>
      <t>Data Source: 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</si>
  <si>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r>
      <t xml:space="preserve">   </t>
    </r>
    <r>
      <rPr>
        <sz val="10"/>
        <rFont val="標楷體"/>
        <family val="4"/>
      </rPr>
      <t>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Fengbin River</t>
    </r>
  </si>
  <si>
    <r>
      <t>堤防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</si>
  <si>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>護岸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</si>
  <si>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總計</t>
  </si>
  <si>
    <t>環境改善</t>
  </si>
  <si>
    <t>防災減災</t>
  </si>
  <si>
    <t>歲修</t>
  </si>
  <si>
    <t>災害復建</t>
  </si>
  <si>
    <r>
      <t>搶修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搶險</t>
    </r>
    <r>
      <rPr>
        <sz val="12"/>
        <rFont val="Times New Roman"/>
        <family val="1"/>
      </rPr>
      <t>)</t>
    </r>
  </si>
  <si>
    <r>
      <t xml:space="preserve">   </t>
    </r>
    <r>
      <rPr>
        <sz val="10"/>
        <rFont val="標楷體"/>
        <family val="4"/>
      </rPr>
      <t>雙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Shuang River               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</si>
  <si>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2016</t>
    </r>
  </si>
  <si>
    <r>
      <t xml:space="preserve">   </t>
    </r>
    <r>
      <rPr>
        <sz val="10"/>
        <rFont val="標楷體"/>
        <family val="4"/>
      </rPr>
      <t>美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Meilun River                   </t>
    </r>
  </si>
  <si>
    <r>
      <t xml:space="preserve">   </t>
    </r>
    <r>
      <rPr>
        <sz val="10"/>
        <rFont val="標楷體"/>
        <family val="4"/>
      </rPr>
      <t>房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Fangli River                   </t>
    </r>
  </si>
  <si>
    <r>
      <t xml:space="preserve">   </t>
    </r>
    <r>
      <rPr>
        <sz val="10"/>
        <rFont val="標楷體"/>
        <family val="4"/>
      </rPr>
      <t>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Yuanli River                  </t>
    </r>
  </si>
  <si>
    <r>
      <t xml:space="preserve">   </t>
    </r>
    <r>
      <rPr>
        <sz val="10"/>
        <rFont val="標楷體"/>
        <family val="4"/>
      </rPr>
      <t>通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霄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Tongsiao River              </t>
    </r>
  </si>
  <si>
    <r>
      <t xml:space="preserve">   </t>
    </r>
    <r>
      <rPr>
        <sz val="10"/>
        <rFont val="標楷體"/>
        <family val="4"/>
      </rPr>
      <t>西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Sihu River            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</si>
  <si>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Daan River                   </t>
    </r>
    <r>
      <rPr>
        <sz val="10"/>
        <rFont val="Times New Roman"/>
        <family val="1"/>
      </rPr>
      <t xml:space="preserve">                 </t>
    </r>
  </si>
  <si>
    <r>
      <t xml:space="preserve"> 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Houlong River             </t>
    </r>
  </si>
  <si>
    <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Zhonggang River         </t>
    </r>
  </si>
  <si>
    <t>圖11 現有河川防洪設施-堤防、護岸</t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</si>
  <si>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2017</t>
    </r>
  </si>
  <si>
    <r>
      <t xml:space="preserve">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Shueisian River        </t>
    </r>
  </si>
  <si>
    <r>
      <t>表</t>
    </r>
    <r>
      <rPr>
        <b/>
        <sz val="16"/>
        <rFont val="Times New Roman"/>
        <family val="1"/>
      </rPr>
      <t xml:space="preserve">20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</si>
  <si>
    <t xml:space="preserve">Table 20. The Existing Works for River Flood Control </t>
  </si>
  <si>
    <r>
      <t>表</t>
    </r>
    <r>
      <rPr>
        <b/>
        <sz val="16"/>
        <rFont val="Times New Roman"/>
        <family val="1"/>
      </rPr>
      <t xml:space="preserve">20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</si>
  <si>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t>Table 20. The Existing Works for River Flood Control  (Cont.1)</t>
  </si>
  <si>
    <r>
      <t>表</t>
    </r>
    <r>
      <rPr>
        <b/>
        <sz val="16"/>
        <rFont val="Times New Roman"/>
        <family val="1"/>
      </rPr>
      <t xml:space="preserve">20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2)</t>
    </r>
  </si>
  <si>
    <t>Table 20. The Existing Works for River Flood Control  (Cont.2)</t>
  </si>
  <si>
    <r>
      <t>表</t>
    </r>
    <r>
      <rPr>
        <b/>
        <sz val="16"/>
        <rFont val="Times New Roman"/>
        <family val="1"/>
      </rPr>
      <t xml:space="preserve">20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3)</t>
    </r>
  </si>
  <si>
    <t>Table 20. The Existing Works for River Flood Control  (Cont.3)</t>
  </si>
  <si>
    <r>
      <t>表</t>
    </r>
    <r>
      <rPr>
        <b/>
        <sz val="16"/>
        <rFont val="Times New Roman"/>
        <family val="1"/>
      </rPr>
      <t xml:space="preserve">20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完</t>
    </r>
    <r>
      <rPr>
        <b/>
        <sz val="16"/>
        <rFont val="Times New Roman"/>
        <family val="1"/>
      </rPr>
      <t>)</t>
    </r>
  </si>
  <si>
    <t>Table 20. The Existing Works for River Flood Control  (Cont'd)</t>
  </si>
  <si>
    <t>搶修(搶險)</t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</si>
  <si>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Tamsui River             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</si>
  <si>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Dawan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</si>
  <si>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Balian River             </t>
    </r>
  </si>
  <si>
    <t>圖10 現有河川防洪設施-堤防、護岸</t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</si>
  <si>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2018</t>
    </r>
  </si>
  <si>
    <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2019</t>
    </r>
  </si>
  <si>
    <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2020</t>
    </r>
  </si>
  <si>
    <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2021</t>
    </r>
  </si>
  <si>
    <r>
      <t>民國</t>
    </r>
    <r>
      <rPr>
        <b/>
        <sz val="10"/>
        <rFont val="Times New Roman"/>
        <family val="1"/>
      </rPr>
      <t xml:space="preserve"> 111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2022</t>
    </r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</si>
  <si>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</t>
    </r>
    <r>
      <rPr>
        <sz val="9"/>
        <rFont val="標楷體"/>
        <family val="4"/>
      </rPr>
      <t>其他河川係非公告河川。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</si>
  <si>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Hualien River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</si>
</sst>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###\ ###\ ##0"/>
    <numFmt numFmtId="179" formatCode="0.0"/>
    <numFmt numFmtId="180" formatCode="_(* #,##0.00_);_(* \(#,##0.00\);_(* &quot;-&quot;_);_(@_)"/>
    <numFmt numFmtId="181" formatCode="0.000"/>
    <numFmt numFmtId="182" formatCode="0.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;[Red]#,##0"/>
    <numFmt numFmtId="189" formatCode="#,##0;[Black]#,##0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"/>
    <numFmt numFmtId="196" formatCode="0.0%"/>
    <numFmt numFmtId="197" formatCode="0.000%"/>
    <numFmt numFmtId="198" formatCode="0.0000%"/>
    <numFmt numFmtId="199" formatCode="0.00000%"/>
    <numFmt numFmtId="200" formatCode="0.000000%"/>
    <numFmt numFmtId="201" formatCode="_-* #,##0.000_-;\-* #,##0.000_-;_-* &quot;-&quot;??_-;_-@_-"/>
    <numFmt numFmtId="202" formatCode="_-* #,##0.0000_-;\-* #,##0.0000_-;_-* &quot;-&quot;??_-;_-@_-"/>
    <numFmt numFmtId="203" formatCode="_-* #,##0.0_-;\-* #,##0.0_-;_-* &quot;-&quot;_-;_-@_-"/>
    <numFmt numFmtId="204" formatCode="_-* #,##0.00_-;\-* #,##0.00_-;_-* &quot;-&quot;_-;_-@_-"/>
    <numFmt numFmtId="205" formatCode="#,##0.0;[Red]#,##0.0"/>
    <numFmt numFmtId="206" formatCode="#,##0.00;[Red]#,##0.00"/>
    <numFmt numFmtId="207" formatCode="#,##0.000;[Red]#,##0.000"/>
  </numFmts>
  <fonts count="6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1" fontId="3" fillId="0" borderId="10" xfId="0" applyNumberFormat="1" applyFont="1" applyFill="1" applyBorder="1" applyAlignment="1">
      <alignment horizontal="centerContinuous"/>
    </xf>
    <xf numFmtId="41" fontId="6" fillId="0" borderId="11" xfId="0" applyNumberFormat="1" applyFont="1" applyFill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2" fillId="0" borderId="0" xfId="0" applyFont="1" applyFill="1" applyAlignment="1">
      <alignment/>
    </xf>
    <xf numFmtId="1" fontId="14" fillId="0" borderId="11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/>
    </xf>
    <xf numFmtId="0" fontId="3" fillId="0" borderId="0" xfId="34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3" fillId="0" borderId="15" xfId="0" applyNumberFormat="1" applyFont="1" applyFill="1" applyBorder="1" applyAlignment="1">
      <alignment horizontal="centerContinuous" vertical="top"/>
    </xf>
    <xf numFmtId="41" fontId="13" fillId="0" borderId="15" xfId="0" applyNumberFormat="1" applyFont="1" applyFill="1" applyBorder="1" applyAlignment="1">
      <alignment horizontal="centerContinuous" vertical="top"/>
    </xf>
    <xf numFmtId="41" fontId="13" fillId="0" borderId="15" xfId="0" applyNumberFormat="1" applyFont="1" applyFill="1" applyBorder="1" applyAlignment="1">
      <alignment horizontal="centerContinuous" vertical="center"/>
    </xf>
    <xf numFmtId="0" fontId="6" fillId="0" borderId="0" xfId="34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/>
    </xf>
    <xf numFmtId="41" fontId="4" fillId="0" borderId="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1" fontId="11" fillId="0" borderId="0" xfId="0" applyNumberFormat="1" applyFont="1" applyFill="1" applyAlignment="1">
      <alignment horizontal="centerContinuous"/>
    </xf>
    <xf numFmtId="0" fontId="15" fillId="0" borderId="15" xfId="0" applyNumberFormat="1" applyFont="1" applyFill="1" applyBorder="1" applyAlignment="1">
      <alignment horizontal="centerContinuous" vertical="top"/>
    </xf>
    <xf numFmtId="176" fontId="6" fillId="0" borderId="0" xfId="34" applyNumberFormat="1" applyFont="1" applyFill="1" applyBorder="1" applyAlignment="1">
      <alignment/>
    </xf>
    <xf numFmtId="41" fontId="3" fillId="0" borderId="17" xfId="34" applyNumberFormat="1" applyFont="1" applyFill="1" applyBorder="1" applyAlignment="1">
      <alignment horizontal="centerContinuous"/>
    </xf>
    <xf numFmtId="41" fontId="3" fillId="0" borderId="18" xfId="34" applyNumberFormat="1" applyFont="1" applyFill="1" applyBorder="1" applyAlignment="1">
      <alignment horizontal="centerContinuous"/>
    </xf>
    <xf numFmtId="41" fontId="3" fillId="0" borderId="19" xfId="34" applyNumberFormat="1" applyFont="1" applyFill="1" applyBorder="1" applyAlignment="1" applyProtection="1">
      <alignment horizontal="center"/>
      <protection/>
    </xf>
    <xf numFmtId="41" fontId="3" fillId="0" borderId="18" xfId="34" applyNumberFormat="1" applyFont="1" applyFill="1" applyBorder="1" applyAlignment="1" applyProtection="1">
      <alignment horizontal="center"/>
      <protection/>
    </xf>
    <xf numFmtId="41" fontId="6" fillId="0" borderId="15" xfId="34" applyNumberFormat="1" applyFont="1" applyFill="1" applyBorder="1" applyAlignment="1">
      <alignment horizontal="centerContinuous"/>
    </xf>
    <xf numFmtId="41" fontId="6" fillId="0" borderId="20" xfId="34" applyNumberFormat="1" applyFont="1" applyFill="1" applyBorder="1" applyAlignment="1">
      <alignment horizontal="centerContinuous"/>
    </xf>
    <xf numFmtId="41" fontId="6" fillId="0" borderId="21" xfId="34" applyNumberFormat="1" applyFont="1" applyFill="1" applyBorder="1" applyAlignment="1" applyProtection="1">
      <alignment horizontal="center"/>
      <protection/>
    </xf>
    <xf numFmtId="41" fontId="6" fillId="0" borderId="20" xfId="34" applyNumberFormat="1" applyFont="1" applyFill="1" applyBorder="1" applyAlignment="1" applyProtection="1">
      <alignment horizontal="center"/>
      <protection/>
    </xf>
    <xf numFmtId="41" fontId="11" fillId="0" borderId="0" xfId="0" applyNumberFormat="1" applyFont="1" applyFill="1" applyAlignment="1">
      <alignment horizontal="centerContinuous"/>
    </xf>
    <xf numFmtId="41" fontId="13" fillId="0" borderId="15" xfId="0" applyNumberFormat="1" applyFont="1" applyFill="1" applyBorder="1" applyAlignment="1">
      <alignment horizontal="centerContinuous"/>
    </xf>
    <xf numFmtId="41" fontId="15" fillId="0" borderId="15" xfId="0" applyNumberFormat="1" applyFont="1" applyFill="1" applyBorder="1" applyAlignment="1">
      <alignment horizontal="centerContinuous" vertical="top"/>
    </xf>
    <xf numFmtId="41" fontId="6" fillId="0" borderId="15" xfId="0" applyNumberFormat="1" applyFont="1" applyFill="1" applyBorder="1" applyAlignment="1">
      <alignment/>
    </xf>
    <xf numFmtId="41" fontId="14" fillId="0" borderId="0" xfId="34" applyNumberFormat="1" applyFont="1" applyFill="1" applyAlignment="1">
      <alignment/>
    </xf>
    <xf numFmtId="41" fontId="14" fillId="0" borderId="0" xfId="0" applyNumberFormat="1" applyFont="1" applyFill="1" applyAlignment="1">
      <alignment/>
    </xf>
    <xf numFmtId="41" fontId="6" fillId="0" borderId="0" xfId="34" applyFont="1" applyFill="1" applyAlignment="1">
      <alignment/>
    </xf>
    <xf numFmtId="1" fontId="14" fillId="0" borderId="0" xfId="0" applyNumberFormat="1" applyFont="1" applyFill="1" applyAlignment="1">
      <alignment/>
    </xf>
    <xf numFmtId="1" fontId="17" fillId="0" borderId="10" xfId="0" applyNumberFormat="1" applyFont="1" applyFill="1" applyBorder="1" applyAlignment="1">
      <alignment horizontal="centerContinuous" vertical="center"/>
    </xf>
    <xf numFmtId="41" fontId="17" fillId="0" borderId="17" xfId="34" applyFont="1" applyFill="1" applyBorder="1" applyAlignment="1">
      <alignment horizontal="centerContinuous" vertical="center"/>
    </xf>
    <xf numFmtId="41" fontId="17" fillId="0" borderId="18" xfId="34" applyFont="1" applyFill="1" applyBorder="1" applyAlignment="1">
      <alignment horizontal="centerContinuous" vertical="center"/>
    </xf>
    <xf numFmtId="41" fontId="17" fillId="0" borderId="19" xfId="34" applyFont="1" applyFill="1" applyBorder="1" applyAlignment="1" applyProtection="1">
      <alignment horizontal="center" vertical="center"/>
      <protection/>
    </xf>
    <xf numFmtId="41" fontId="17" fillId="0" borderId="18" xfId="34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>
      <alignment horizontal="centerContinuous" vertical="center"/>
    </xf>
    <xf numFmtId="41" fontId="14" fillId="0" borderId="15" xfId="34" applyFont="1" applyFill="1" applyBorder="1" applyAlignment="1">
      <alignment horizontal="centerContinuous" vertical="center"/>
    </xf>
    <xf numFmtId="41" fontId="14" fillId="0" borderId="20" xfId="34" applyFont="1" applyFill="1" applyBorder="1" applyAlignment="1">
      <alignment horizontal="centerContinuous" vertical="center"/>
    </xf>
    <xf numFmtId="41" fontId="14" fillId="0" borderId="21" xfId="34" applyFont="1" applyFill="1" applyBorder="1" applyAlignment="1" applyProtection="1">
      <alignment horizontal="center" vertical="center"/>
      <protection/>
    </xf>
    <xf numFmtId="41" fontId="14" fillId="0" borderId="20" xfId="34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/>
    </xf>
    <xf numFmtId="0" fontId="18" fillId="0" borderId="14" xfId="0" applyNumberFormat="1" applyFont="1" applyFill="1" applyBorder="1" applyAlignment="1">
      <alignment wrapText="1"/>
    </xf>
    <xf numFmtId="41" fontId="15" fillId="0" borderId="0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 wrapText="1"/>
    </xf>
    <xf numFmtId="0" fontId="15" fillId="0" borderId="14" xfId="0" applyNumberFormat="1" applyFont="1" applyFill="1" applyBorder="1" applyAlignment="1">
      <alignment/>
    </xf>
    <xf numFmtId="41" fontId="15" fillId="0" borderId="16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0" fontId="15" fillId="0" borderId="14" xfId="0" applyNumberFormat="1" applyFont="1" applyFill="1" applyBorder="1" applyAlignment="1">
      <alignment vertical="top" wrapText="1"/>
    </xf>
    <xf numFmtId="0" fontId="14" fillId="0" borderId="14" xfId="0" applyNumberFormat="1" applyFont="1" applyFill="1" applyBorder="1" applyAlignment="1">
      <alignment/>
    </xf>
    <xf numFmtId="0" fontId="14" fillId="0" borderId="14" xfId="0" applyNumberFormat="1" applyFont="1" applyFill="1" applyBorder="1" applyAlignment="1">
      <alignment horizontal="left"/>
    </xf>
    <xf numFmtId="176" fontId="14" fillId="0" borderId="16" xfId="34" applyNumberFormat="1" applyFont="1" applyFill="1" applyBorder="1" applyAlignment="1">
      <alignment/>
    </xf>
    <xf numFmtId="176" fontId="14" fillId="0" borderId="0" xfId="34" applyNumberFormat="1" applyFont="1" applyFill="1" applyBorder="1" applyAlignment="1">
      <alignment/>
    </xf>
    <xf numFmtId="41" fontId="17" fillId="0" borderId="10" xfId="0" applyNumberFormat="1" applyFont="1" applyFill="1" applyBorder="1" applyAlignment="1">
      <alignment horizontal="centerContinuous"/>
    </xf>
    <xf numFmtId="41" fontId="17" fillId="0" borderId="17" xfId="34" applyNumberFormat="1" applyFont="1" applyFill="1" applyBorder="1" applyAlignment="1">
      <alignment horizontal="centerContinuous"/>
    </xf>
    <xf numFmtId="41" fontId="17" fillId="0" borderId="18" xfId="34" applyNumberFormat="1" applyFont="1" applyFill="1" applyBorder="1" applyAlignment="1">
      <alignment horizontal="centerContinuous"/>
    </xf>
    <xf numFmtId="41" fontId="17" fillId="0" borderId="19" xfId="34" applyNumberFormat="1" applyFont="1" applyFill="1" applyBorder="1" applyAlignment="1" applyProtection="1">
      <alignment horizontal="center"/>
      <protection/>
    </xf>
    <xf numFmtId="41" fontId="17" fillId="0" borderId="18" xfId="34" applyNumberFormat="1" applyFont="1" applyFill="1" applyBorder="1" applyAlignment="1" applyProtection="1">
      <alignment horizontal="center"/>
      <protection/>
    </xf>
    <xf numFmtId="41" fontId="14" fillId="0" borderId="11" xfId="0" applyNumberFormat="1" applyFont="1" applyFill="1" applyBorder="1" applyAlignment="1">
      <alignment horizontal="centerContinuous"/>
    </xf>
    <xf numFmtId="41" fontId="14" fillId="0" borderId="15" xfId="34" applyNumberFormat="1" applyFont="1" applyFill="1" applyBorder="1" applyAlignment="1">
      <alignment horizontal="centerContinuous"/>
    </xf>
    <xf numFmtId="41" fontId="14" fillId="0" borderId="20" xfId="34" applyNumberFormat="1" applyFont="1" applyFill="1" applyBorder="1" applyAlignment="1">
      <alignment horizontal="centerContinuous"/>
    </xf>
    <xf numFmtId="41" fontId="14" fillId="0" borderId="21" xfId="34" applyNumberFormat="1" applyFont="1" applyFill="1" applyBorder="1" applyAlignment="1" applyProtection="1">
      <alignment horizontal="center"/>
      <protection/>
    </xf>
    <xf numFmtId="41" fontId="14" fillId="0" borderId="20" xfId="34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>
      <alignment horizontal="left" vertical="top" wrapText="1"/>
    </xf>
    <xf numFmtId="41" fontId="14" fillId="0" borderId="0" xfId="0" applyNumberFormat="1" applyFont="1" applyFill="1" applyBorder="1" applyAlignment="1">
      <alignment/>
    </xf>
    <xf numFmtId="0" fontId="14" fillId="0" borderId="14" xfId="34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/>
    </xf>
    <xf numFmtId="176" fontId="14" fillId="0" borderId="20" xfId="34" applyNumberFormat="1" applyFont="1" applyFill="1" applyBorder="1" applyAlignment="1">
      <alignment/>
    </xf>
    <xf numFmtId="176" fontId="14" fillId="0" borderId="15" xfId="34" applyNumberFormat="1" applyFont="1" applyFill="1" applyBorder="1" applyAlignment="1">
      <alignment/>
    </xf>
    <xf numFmtId="41" fontId="15" fillId="0" borderId="0" xfId="34" applyFont="1" applyFill="1" applyBorder="1" applyAlignment="1">
      <alignment horizontal="center" vertical="center"/>
    </xf>
    <xf numFmtId="41" fontId="15" fillId="0" borderId="0" xfId="34" applyFont="1" applyFill="1" applyBorder="1" applyAlignment="1">
      <alignment vertical="center"/>
    </xf>
    <xf numFmtId="41" fontId="14" fillId="0" borderId="16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188" fontId="4" fillId="0" borderId="16" xfId="0" applyNumberFormat="1" applyFont="1" applyFill="1" applyBorder="1" applyAlignment="1">
      <alignment/>
    </xf>
    <xf numFmtId="188" fontId="4" fillId="0" borderId="16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1" fontId="4" fillId="0" borderId="16" xfId="0" applyNumberFormat="1" applyFont="1" applyFill="1" applyBorder="1" applyAlignment="1">
      <alignment/>
    </xf>
    <xf numFmtId="0" fontId="4" fillId="0" borderId="24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95" fontId="15" fillId="0" borderId="0" xfId="0" applyNumberFormat="1" applyFont="1" applyFill="1" applyBorder="1" applyAlignment="1">
      <alignment/>
    </xf>
    <xf numFmtId="198" fontId="7" fillId="0" borderId="0" xfId="39" applyNumberFormat="1" applyFont="1" applyFill="1" applyAlignment="1">
      <alignment vertical="center"/>
    </xf>
    <xf numFmtId="202" fontId="7" fillId="0" borderId="0" xfId="0" applyNumberFormat="1" applyFont="1" applyFill="1" applyAlignment="1">
      <alignment/>
    </xf>
    <xf numFmtId="188" fontId="4" fillId="0" borderId="0" xfId="0" applyNumberFormat="1" applyFont="1" applyFill="1" applyBorder="1" applyAlignment="1">
      <alignment/>
    </xf>
    <xf numFmtId="188" fontId="4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1" fontId="13" fillId="0" borderId="1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堤防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39"/>
          <c:w val="0.95825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030A0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0" scaled="1"/>
            </a:gra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;[Black]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Sheet1!$F$7:$F$16</c:f>
              <c:numCache/>
            </c:numRef>
          </c:cat>
          <c:val>
            <c:numRef>
              <c:f>Sheet1!$G$7:$G$16</c:f>
              <c:numCache/>
            </c:numRef>
          </c:val>
        </c:ser>
        <c:axId val="49043586"/>
        <c:axId val="38739091"/>
      </c:barChart>
      <c:catAx>
        <c:axId val="490435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</c:scaling>
        <c:axPos val="b"/>
        <c:delete val="0"/>
        <c:numFmt formatCode="#,##0;[Black]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43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護岸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31"/>
          <c:w val="0.97825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C9FCB"/>
                </a:gs>
                <a:gs pos="13000">
                  <a:srgbClr val="F8B049"/>
                </a:gs>
                <a:gs pos="22000">
                  <a:srgbClr val="FEE7F2"/>
                </a:gs>
                <a:gs pos="24001">
                  <a:srgbClr val="F8B049"/>
                </a:gs>
                <a:gs pos="58000">
                  <a:srgbClr val="C50849"/>
                </a:gs>
                <a:gs pos="67000">
                  <a:srgbClr val="F952A0"/>
                </a:gs>
                <a:gs pos="82001">
                  <a:srgbClr val="B43E85"/>
                </a:gs>
                <a:gs pos="100000">
                  <a:srgbClr val="F8B049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Sheet1!$F$7:$F$16</c:f>
              <c:numCache/>
            </c:numRef>
          </c:cat>
          <c:val>
            <c:numRef>
              <c:f>Sheet1!$H$7:$H$16</c:f>
              <c:numCache/>
            </c:numRef>
          </c:val>
        </c:ser>
        <c:axId val="13107500"/>
        <c:axId val="50858637"/>
      </c:barChart>
      <c:catAx>
        <c:axId val="13107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年底</a:t>
                </a:r>
              </a:p>
            </c:rich>
          </c:tx>
          <c:layout>
            <c:manualLayout>
              <c:xMode val="factor"/>
              <c:yMode val="factor"/>
              <c:x val="0.009"/>
              <c:y val="-0.1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  <c:max val="1500"/>
          <c:min val="0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堤防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公尺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總計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40,569公尺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 w="3175">
          <a:noFill/>
        </a:ln>
      </c:spPr>
    </c:title>
    <c:view3D>
      <c:rotX val="15"/>
      <c:hPercent val="118"/>
      <c:rotY val="44"/>
      <c:depthPercent val="100"/>
      <c:rAngAx val="1"/>
    </c:view3D>
    <c:plotArea>
      <c:layout>
        <c:manualLayout>
          <c:xMode val="edge"/>
          <c:yMode val="edge"/>
          <c:x val="0.0295"/>
          <c:y val="0.191"/>
          <c:w val="0.93775"/>
          <c:h val="0.77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[Red]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'工作表1'!$F$4:$F$8</c:f>
              <c:strCache/>
            </c:strRef>
          </c:cat>
          <c:val>
            <c:numRef>
              <c:f>'工作表1'!$G$4:$G$8</c:f>
              <c:numCache/>
            </c:numRef>
          </c:val>
          <c:shape val="box"/>
        </c:ser>
        <c:shape val="box"/>
        <c:axId val="55074550"/>
        <c:axId val="25908903"/>
      </c:bar3DChart>
      <c:catAx>
        <c:axId val="55074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  <c:min val="-16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74550"/>
        <c:crossesAt val="1"/>
        <c:crossBetween val="between"/>
        <c:dispUnits/>
        <c:majorUnit val="4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護岸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公尺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總計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23,667公尺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15"/>
      <c:hPercent val="112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91"/>
          <c:w val="0.9455"/>
          <c:h val="0.77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'工作表1'!$F$4:$F$8</c:f>
              <c:strCache/>
            </c:strRef>
          </c:cat>
          <c:val>
            <c:numRef>
              <c:f>'工作表1'!$H$4:$H$8</c:f>
              <c:numCache/>
            </c:numRef>
          </c:val>
          <c:shape val="box"/>
        </c:ser>
        <c:shape val="box"/>
        <c:axId val="31853536"/>
        <c:axId val="18246369"/>
      </c:bar3DChart>
      <c:catAx>
        <c:axId val="318535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535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94</xdr:row>
      <xdr:rowOff>76200</xdr:rowOff>
    </xdr:from>
    <xdr:to>
      <xdr:col>5</xdr:col>
      <xdr:colOff>0</xdr:colOff>
      <xdr:row>94</xdr:row>
      <xdr:rowOff>228600</xdr:rowOff>
    </xdr:to>
    <xdr:sp>
      <xdr:nvSpPr>
        <xdr:cNvPr id="1" name="Text Box 11"/>
        <xdr:cNvSpPr txBox="1">
          <a:spLocks noChangeArrowheads="1"/>
        </xdr:cNvSpPr>
      </xdr:nvSpPr>
      <xdr:spPr>
        <a:xfrm flipV="1">
          <a:off x="6553200" y="23031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95</xdr:row>
      <xdr:rowOff>76200</xdr:rowOff>
    </xdr:from>
    <xdr:to>
      <xdr:col>5</xdr:col>
      <xdr:colOff>0</xdr:colOff>
      <xdr:row>95</xdr:row>
      <xdr:rowOff>228600</xdr:rowOff>
    </xdr:to>
    <xdr:sp>
      <xdr:nvSpPr>
        <xdr:cNvPr id="2" name="Text Box 12"/>
        <xdr:cNvSpPr txBox="1">
          <a:spLocks noChangeArrowheads="1"/>
        </xdr:cNvSpPr>
      </xdr:nvSpPr>
      <xdr:spPr>
        <a:xfrm flipV="1">
          <a:off x="6553200" y="233362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76200</xdr:rowOff>
    </xdr:from>
    <xdr:to>
      <xdr:col>5</xdr:col>
      <xdr:colOff>0</xdr:colOff>
      <xdr:row>96</xdr:row>
      <xdr:rowOff>228600</xdr:rowOff>
    </xdr:to>
    <xdr:sp>
      <xdr:nvSpPr>
        <xdr:cNvPr id="3" name="Text Box 13"/>
        <xdr:cNvSpPr txBox="1">
          <a:spLocks noChangeArrowheads="1"/>
        </xdr:cNvSpPr>
      </xdr:nvSpPr>
      <xdr:spPr>
        <a:xfrm flipV="1">
          <a:off x="6553200" y="23641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83</xdr:row>
      <xdr:rowOff>76200</xdr:rowOff>
    </xdr:from>
    <xdr:to>
      <xdr:col>5</xdr:col>
      <xdr:colOff>0</xdr:colOff>
      <xdr:row>83</xdr:row>
      <xdr:rowOff>228600</xdr:rowOff>
    </xdr:to>
    <xdr:sp>
      <xdr:nvSpPr>
        <xdr:cNvPr id="4" name="Text Box 15"/>
        <xdr:cNvSpPr txBox="1">
          <a:spLocks noChangeArrowheads="1"/>
        </xdr:cNvSpPr>
      </xdr:nvSpPr>
      <xdr:spPr>
        <a:xfrm flipV="1">
          <a:off x="6553200" y="198120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84</xdr:row>
      <xdr:rowOff>76200</xdr:rowOff>
    </xdr:from>
    <xdr:to>
      <xdr:col>5</xdr:col>
      <xdr:colOff>0</xdr:colOff>
      <xdr:row>84</xdr:row>
      <xdr:rowOff>228600</xdr:rowOff>
    </xdr:to>
    <xdr:sp>
      <xdr:nvSpPr>
        <xdr:cNvPr id="5" name="Text Box 16"/>
        <xdr:cNvSpPr txBox="1">
          <a:spLocks noChangeArrowheads="1"/>
        </xdr:cNvSpPr>
      </xdr:nvSpPr>
      <xdr:spPr>
        <a:xfrm flipV="1">
          <a:off x="6553200" y="201263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 flipV="1">
          <a:off x="6553200" y="2386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97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 flipV="1">
          <a:off x="6553200" y="2386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2</xdr:col>
      <xdr:colOff>1009650</xdr:colOff>
      <xdr:row>110</xdr:row>
      <xdr:rowOff>57150</xdr:rowOff>
    </xdr:from>
    <xdr:to>
      <xdr:col>2</xdr:col>
      <xdr:colOff>1009650</xdr:colOff>
      <xdr:row>111</xdr:row>
      <xdr:rowOff>38100</xdr:rowOff>
    </xdr:to>
    <xdr:sp>
      <xdr:nvSpPr>
        <xdr:cNvPr id="8" name="Text Box 19"/>
        <xdr:cNvSpPr txBox="1">
          <a:spLocks noChangeArrowheads="1"/>
        </xdr:cNvSpPr>
      </xdr:nvSpPr>
      <xdr:spPr>
        <a:xfrm flipV="1">
          <a:off x="4705350" y="278892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1009650</xdr:colOff>
      <xdr:row>113</xdr:row>
      <xdr:rowOff>57150</xdr:rowOff>
    </xdr:from>
    <xdr:to>
      <xdr:col>2</xdr:col>
      <xdr:colOff>1009650</xdr:colOff>
      <xdr:row>115</xdr:row>
      <xdr:rowOff>38100</xdr:rowOff>
    </xdr:to>
    <xdr:sp>
      <xdr:nvSpPr>
        <xdr:cNvPr id="9" name="Text Box 19"/>
        <xdr:cNvSpPr txBox="1">
          <a:spLocks noChangeArrowheads="1"/>
        </xdr:cNvSpPr>
      </xdr:nvSpPr>
      <xdr:spPr>
        <a:xfrm flipV="1">
          <a:off x="4705350" y="2880360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1009650</xdr:colOff>
      <xdr:row>111</xdr:row>
      <xdr:rowOff>66675</xdr:rowOff>
    </xdr:from>
    <xdr:to>
      <xdr:col>2</xdr:col>
      <xdr:colOff>1009650</xdr:colOff>
      <xdr:row>112</xdr:row>
      <xdr:rowOff>38100</xdr:rowOff>
    </xdr:to>
    <xdr:sp>
      <xdr:nvSpPr>
        <xdr:cNvPr id="10" name="Text Box 19"/>
        <xdr:cNvSpPr txBox="1">
          <a:spLocks noChangeArrowheads="1"/>
        </xdr:cNvSpPr>
      </xdr:nvSpPr>
      <xdr:spPr>
        <a:xfrm flipV="1">
          <a:off x="4705350" y="28203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1009650</xdr:colOff>
      <xdr:row>112</xdr:row>
      <xdr:rowOff>57150</xdr:rowOff>
    </xdr:from>
    <xdr:to>
      <xdr:col>2</xdr:col>
      <xdr:colOff>1009650</xdr:colOff>
      <xdr:row>113</xdr:row>
      <xdr:rowOff>38100</xdr:rowOff>
    </xdr:to>
    <xdr:sp>
      <xdr:nvSpPr>
        <xdr:cNvPr id="11" name="Text Box 19"/>
        <xdr:cNvSpPr txBox="1">
          <a:spLocks noChangeArrowheads="1"/>
        </xdr:cNvSpPr>
      </xdr:nvSpPr>
      <xdr:spPr>
        <a:xfrm flipV="1">
          <a:off x="4705350" y="28498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1009650</xdr:colOff>
      <xdr:row>113</xdr:row>
      <xdr:rowOff>57150</xdr:rowOff>
    </xdr:from>
    <xdr:to>
      <xdr:col>2</xdr:col>
      <xdr:colOff>1009650</xdr:colOff>
      <xdr:row>114</xdr:row>
      <xdr:rowOff>38100</xdr:rowOff>
    </xdr:to>
    <xdr:sp>
      <xdr:nvSpPr>
        <xdr:cNvPr id="12" name="Text Box 19"/>
        <xdr:cNvSpPr txBox="1">
          <a:spLocks noChangeArrowheads="1"/>
        </xdr:cNvSpPr>
      </xdr:nvSpPr>
      <xdr:spPr>
        <a:xfrm flipV="1">
          <a:off x="4705350" y="288036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1009650</xdr:colOff>
      <xdr:row>114</xdr:row>
      <xdr:rowOff>57150</xdr:rowOff>
    </xdr:from>
    <xdr:to>
      <xdr:col>2</xdr:col>
      <xdr:colOff>1009650</xdr:colOff>
      <xdr:row>115</xdr:row>
      <xdr:rowOff>38100</xdr:rowOff>
    </xdr:to>
    <xdr:sp>
      <xdr:nvSpPr>
        <xdr:cNvPr id="13" name="Text Box 19"/>
        <xdr:cNvSpPr txBox="1">
          <a:spLocks noChangeArrowheads="1"/>
        </xdr:cNvSpPr>
      </xdr:nvSpPr>
      <xdr:spPr>
        <a:xfrm flipV="1">
          <a:off x="4705350" y="291084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1009650</xdr:colOff>
      <xdr:row>115</xdr:row>
      <xdr:rowOff>47625</xdr:rowOff>
    </xdr:from>
    <xdr:to>
      <xdr:col>2</xdr:col>
      <xdr:colOff>1009650</xdr:colOff>
      <xdr:row>116</xdr:row>
      <xdr:rowOff>38100</xdr:rowOff>
    </xdr:to>
    <xdr:sp>
      <xdr:nvSpPr>
        <xdr:cNvPr id="14" name="Text Box 19"/>
        <xdr:cNvSpPr txBox="1">
          <a:spLocks noChangeArrowheads="1"/>
        </xdr:cNvSpPr>
      </xdr:nvSpPr>
      <xdr:spPr>
        <a:xfrm flipV="1">
          <a:off x="4705350" y="294036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21</xdr:row>
      <xdr:rowOff>38100</xdr:rowOff>
    </xdr:from>
    <xdr:to>
      <xdr:col>8</xdr:col>
      <xdr:colOff>504825</xdr:colOff>
      <xdr:row>38</xdr:row>
      <xdr:rowOff>19050</xdr:rowOff>
    </xdr:to>
    <xdr:grpSp>
      <xdr:nvGrpSpPr>
        <xdr:cNvPr id="1" name="群組 6"/>
        <xdr:cNvGrpSpPr>
          <a:grpSpLocks/>
        </xdr:cNvGrpSpPr>
      </xdr:nvGrpSpPr>
      <xdr:grpSpPr>
        <a:xfrm>
          <a:off x="676275" y="3771900"/>
          <a:ext cx="6629400" cy="3543300"/>
          <a:chOff x="0" y="3448051"/>
          <a:chExt cx="6627791" cy="3543299"/>
        </a:xfrm>
        <a:solidFill>
          <a:srgbClr val="FFFFFF"/>
        </a:solidFill>
      </xdr:grpSpPr>
      <xdr:graphicFrame>
        <xdr:nvGraphicFramePr>
          <xdr:cNvPr id="2" name="圖表 3"/>
          <xdr:cNvGraphicFramePr/>
        </xdr:nvGraphicFramePr>
        <xdr:xfrm>
          <a:off x="409266" y="3981317"/>
          <a:ext cx="2934454" cy="29816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圖表 2"/>
          <xdr:cNvGraphicFramePr/>
        </xdr:nvGraphicFramePr>
        <xdr:xfrm>
          <a:off x="3143230" y="4000806"/>
          <a:ext cx="3028900" cy="299054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文字方塊 1"/>
          <xdr:cNvSpPr txBox="1">
            <a:spLocks noChangeArrowheads="1"/>
          </xdr:cNvSpPr>
        </xdr:nvSpPr>
        <xdr:spPr>
          <a:xfrm>
            <a:off x="1476340" y="3448051"/>
            <a:ext cx="4160596" cy="495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圖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 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現有河川防洪設施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─堤防、護岸
</a:t>
            </a:r>
          </a:p>
        </xdr:txBody>
      </xdr:sp>
      <xdr:sp>
        <xdr:nvSpPr>
          <xdr:cNvPr id="5" name="文字方塊 2"/>
          <xdr:cNvSpPr txBox="1">
            <a:spLocks noChangeArrowheads="1"/>
          </xdr:cNvSpPr>
        </xdr:nvSpPr>
        <xdr:spPr>
          <a:xfrm>
            <a:off x="6190357" y="6667138"/>
            <a:ext cx="437434" cy="2861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公里</a:t>
            </a:r>
          </a:p>
        </xdr:txBody>
      </xdr:sp>
      <xdr:sp>
        <xdr:nvSpPr>
          <xdr:cNvPr id="6" name="文字方塊 5"/>
          <xdr:cNvSpPr txBox="1">
            <a:spLocks noChangeArrowheads="1"/>
          </xdr:cNvSpPr>
        </xdr:nvSpPr>
        <xdr:spPr>
          <a:xfrm>
            <a:off x="0" y="6667138"/>
            <a:ext cx="523595" cy="324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公里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9525</xdr:rowOff>
    </xdr:from>
    <xdr:to>
      <xdr:col>7</xdr:col>
      <xdr:colOff>942975</xdr:colOff>
      <xdr:row>30</xdr:row>
      <xdr:rowOff>47625</xdr:rowOff>
    </xdr:to>
    <xdr:grpSp>
      <xdr:nvGrpSpPr>
        <xdr:cNvPr id="1" name="群組 2"/>
        <xdr:cNvGrpSpPr>
          <a:grpSpLocks/>
        </xdr:cNvGrpSpPr>
      </xdr:nvGrpSpPr>
      <xdr:grpSpPr>
        <a:xfrm>
          <a:off x="123825" y="2390775"/>
          <a:ext cx="6724650" cy="4019550"/>
          <a:chOff x="123825" y="2476500"/>
          <a:chExt cx="6600825" cy="3905250"/>
        </a:xfrm>
        <a:solidFill>
          <a:srgbClr val="FFFFFF"/>
        </a:solidFill>
      </xdr:grpSpPr>
      <xdr:graphicFrame>
        <xdr:nvGraphicFramePr>
          <xdr:cNvPr id="2" name="圖表 4"/>
          <xdr:cNvGraphicFramePr/>
        </xdr:nvGraphicFramePr>
        <xdr:xfrm>
          <a:off x="123825" y="3238024"/>
          <a:ext cx="3143643" cy="314372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圖表 3"/>
          <xdr:cNvGraphicFramePr/>
        </xdr:nvGraphicFramePr>
        <xdr:xfrm>
          <a:off x="3151953" y="3238024"/>
          <a:ext cx="3572697" cy="31437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文字方塊 1"/>
          <xdr:cNvSpPr txBox="1">
            <a:spLocks noChangeArrowheads="1"/>
          </xdr:cNvSpPr>
        </xdr:nvSpPr>
        <xdr:spPr>
          <a:xfrm>
            <a:off x="1208011" y="2476500"/>
            <a:ext cx="4113964" cy="8513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圖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11   </a:t>
            </a:r>
            <a:r>
              <a:rPr lang="en-US" cap="none" sz="16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河川防洪工程修建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民國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111</a:t>
            </a:r>
            <a:r>
              <a:rPr lang="en-US" cap="none" sz="1200" b="1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年</a:t>
            </a:r>
          </a:p>
        </xdr:txBody>
      </xdr:sp>
      <xdr:sp>
        <xdr:nvSpPr>
          <xdr:cNvPr id="5" name="文字方塊 3"/>
          <xdr:cNvSpPr txBox="1">
            <a:spLocks noChangeArrowheads="1"/>
          </xdr:cNvSpPr>
        </xdr:nvSpPr>
        <xdr:spPr>
          <a:xfrm>
            <a:off x="3255916" y="4882134"/>
            <a:ext cx="627078" cy="35147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歲修</a:t>
            </a:r>
          </a:p>
        </xdr:txBody>
      </xdr:sp>
      <xdr:sp>
        <xdr:nvSpPr>
          <xdr:cNvPr id="6" name="直線接點 5"/>
          <xdr:cNvSpPr>
            <a:spLocks/>
          </xdr:cNvSpPr>
        </xdr:nvSpPr>
        <xdr:spPr>
          <a:xfrm>
            <a:off x="485220" y="3934135"/>
            <a:ext cx="24571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7" name="直線接點 7"/>
          <xdr:cNvSpPr>
            <a:spLocks/>
          </xdr:cNvSpPr>
        </xdr:nvSpPr>
        <xdr:spPr>
          <a:xfrm>
            <a:off x="4087620" y="3920466"/>
            <a:ext cx="2283885" cy="136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6.5"/>
  <cols>
    <col min="1" max="1" width="35.50390625" style="7" customWidth="1"/>
    <col min="2" max="2" width="13.00390625" style="7" customWidth="1"/>
    <col min="3" max="3" width="13.625" style="7" customWidth="1"/>
    <col min="4" max="4" width="11.375" style="7" customWidth="1"/>
    <col min="5" max="5" width="12.50390625" style="7" customWidth="1"/>
    <col min="6" max="6" width="9.00390625" style="7" customWidth="1"/>
    <col min="7" max="10" width="10.125" style="7" bestFit="1" customWidth="1"/>
    <col min="11" max="16384" width="9.00390625" style="7" customWidth="1"/>
  </cols>
  <sheetData>
    <row r="1" spans="1:5" ht="23.25" customHeight="1">
      <c r="A1" s="17" t="s">
        <v>171</v>
      </c>
      <c r="B1" s="20"/>
      <c r="C1" s="20"/>
      <c r="D1" s="20"/>
      <c r="E1" s="20"/>
    </row>
    <row r="2" spans="1:5" ht="19.5" customHeight="1">
      <c r="A2" s="13" t="s">
        <v>172</v>
      </c>
      <c r="B2" s="21"/>
      <c r="C2" s="21"/>
      <c r="D2" s="21"/>
      <c r="E2" s="21"/>
    </row>
    <row r="3" spans="1:5" ht="19.5" customHeight="1">
      <c r="A3" s="39" t="s">
        <v>17</v>
      </c>
      <c r="B3" s="40" t="s">
        <v>18</v>
      </c>
      <c r="C3" s="41" t="s">
        <v>19</v>
      </c>
      <c r="D3" s="42" t="s">
        <v>20</v>
      </c>
      <c r="E3" s="43" t="s">
        <v>21</v>
      </c>
    </row>
    <row r="4" spans="1:5" ht="19.5" customHeight="1">
      <c r="A4" s="44" t="s">
        <v>0</v>
      </c>
      <c r="B4" s="45" t="s">
        <v>3</v>
      </c>
      <c r="C4" s="46" t="s">
        <v>4</v>
      </c>
      <c r="D4" s="47" t="s">
        <v>1</v>
      </c>
      <c r="E4" s="48" t="s">
        <v>2</v>
      </c>
    </row>
    <row r="5" spans="1:5" ht="15.75" hidden="1">
      <c r="A5" s="49"/>
      <c r="B5" s="49"/>
      <c r="C5" s="49"/>
      <c r="D5" s="49"/>
      <c r="E5" s="49"/>
    </row>
    <row r="6" spans="1:5" ht="15.75" hidden="1">
      <c r="A6" s="49"/>
      <c r="B6" s="49"/>
      <c r="C6" s="49"/>
      <c r="D6" s="49"/>
      <c r="E6" s="49"/>
    </row>
    <row r="7" spans="1:5" ht="15.75" hidden="1">
      <c r="A7" s="49"/>
      <c r="B7" s="49"/>
      <c r="C7" s="49"/>
      <c r="D7" s="49"/>
      <c r="E7" s="49"/>
    </row>
    <row r="8" spans="1:5" ht="15.75" hidden="1">
      <c r="A8" s="49"/>
      <c r="B8" s="49"/>
      <c r="C8" s="49"/>
      <c r="D8" s="49"/>
      <c r="E8" s="49"/>
    </row>
    <row r="9" spans="1:5" ht="15.75" hidden="1">
      <c r="A9" s="49"/>
      <c r="B9" s="49"/>
      <c r="C9" s="49"/>
      <c r="D9" s="49"/>
      <c r="E9" s="49"/>
    </row>
    <row r="10" spans="1:5" ht="15.75" hidden="1">
      <c r="A10" s="49"/>
      <c r="B10" s="49"/>
      <c r="C10" s="49"/>
      <c r="D10" s="49"/>
      <c r="E10" s="49"/>
    </row>
    <row r="11" spans="1:5" s="93" customFormat="1" ht="21.75" customHeight="1" hidden="1">
      <c r="A11" s="50" t="s">
        <v>22</v>
      </c>
      <c r="B11" s="51">
        <v>2771227</v>
      </c>
      <c r="C11" s="51">
        <v>929747</v>
      </c>
      <c r="D11" s="51">
        <v>1433</v>
      </c>
      <c r="E11" s="51">
        <v>10535</v>
      </c>
    </row>
    <row r="12" spans="1:5" s="93" customFormat="1" ht="21.75" customHeight="1" hidden="1">
      <c r="A12" s="50" t="s">
        <v>23</v>
      </c>
      <c r="B12" s="51">
        <v>2786973</v>
      </c>
      <c r="C12" s="51">
        <v>989244</v>
      </c>
      <c r="D12" s="51">
        <v>1439</v>
      </c>
      <c r="E12" s="51">
        <v>10648</v>
      </c>
    </row>
    <row r="13" spans="1:5" s="93" customFormat="1" ht="21.75" customHeight="1" hidden="1">
      <c r="A13" s="50" t="s">
        <v>24</v>
      </c>
      <c r="B13" s="51">
        <v>2818425</v>
      </c>
      <c r="C13" s="51">
        <v>1003375</v>
      </c>
      <c r="D13" s="51">
        <v>1457</v>
      </c>
      <c r="E13" s="51">
        <v>10768</v>
      </c>
    </row>
    <row r="14" spans="1:5" s="93" customFormat="1" ht="21.75" customHeight="1" hidden="1">
      <c r="A14" s="50" t="s">
        <v>25</v>
      </c>
      <c r="B14" s="51">
        <v>2827539</v>
      </c>
      <c r="C14" s="51">
        <v>1034630</v>
      </c>
      <c r="D14" s="51">
        <v>1485</v>
      </c>
      <c r="E14" s="51">
        <v>10855</v>
      </c>
    </row>
    <row r="15" spans="1:5" s="93" customFormat="1" ht="21.75" customHeight="1" hidden="1">
      <c r="A15" s="50" t="s">
        <v>26</v>
      </c>
      <c r="B15" s="51">
        <v>2860893</v>
      </c>
      <c r="C15" s="51">
        <v>1149711</v>
      </c>
      <c r="D15" s="51">
        <v>1492</v>
      </c>
      <c r="E15" s="51">
        <v>10771</v>
      </c>
    </row>
    <row r="16" spans="1:5" s="93" customFormat="1" ht="21.75" customHeight="1" hidden="1">
      <c r="A16" s="50" t="s">
        <v>27</v>
      </c>
      <c r="B16" s="51">
        <v>2889340</v>
      </c>
      <c r="C16" s="51">
        <v>1200491</v>
      </c>
      <c r="D16" s="51">
        <v>1260</v>
      </c>
      <c r="E16" s="51">
        <v>10894</v>
      </c>
    </row>
    <row r="17" spans="1:5" s="93" customFormat="1" ht="10.5" customHeight="1" hidden="1">
      <c r="A17" s="52"/>
      <c r="B17" s="51"/>
      <c r="C17" s="51"/>
      <c r="D17" s="51"/>
      <c r="E17" s="51"/>
    </row>
    <row r="18" spans="1:5" s="93" customFormat="1" ht="21.75" customHeight="1" hidden="1">
      <c r="A18" s="50" t="s">
        <v>28</v>
      </c>
      <c r="B18" s="51">
        <v>2854214</v>
      </c>
      <c r="C18" s="51">
        <v>1202985</v>
      </c>
      <c r="D18" s="51">
        <v>1271</v>
      </c>
      <c r="E18" s="51">
        <v>10590</v>
      </c>
    </row>
    <row r="19" spans="1:5" s="93" customFormat="1" ht="21.75" customHeight="1">
      <c r="A19" s="50" t="s">
        <v>29</v>
      </c>
      <c r="B19" s="51">
        <v>2839644</v>
      </c>
      <c r="C19" s="51">
        <v>1175890</v>
      </c>
      <c r="D19" s="51">
        <v>1293</v>
      </c>
      <c r="E19" s="51">
        <v>10366</v>
      </c>
    </row>
    <row r="20" spans="1:5" s="93" customFormat="1" ht="21.75" customHeight="1">
      <c r="A20" s="50" t="s">
        <v>30</v>
      </c>
      <c r="B20" s="51">
        <v>2854820</v>
      </c>
      <c r="C20" s="51">
        <v>1193359</v>
      </c>
      <c r="D20" s="51">
        <v>1378</v>
      </c>
      <c r="E20" s="51">
        <v>10507</v>
      </c>
    </row>
    <row r="21" spans="1:8" s="93" customFormat="1" ht="21.75" customHeight="1">
      <c r="A21" s="50" t="s">
        <v>31</v>
      </c>
      <c r="B21" s="51">
        <v>2897781</v>
      </c>
      <c r="C21" s="51">
        <v>1170267</v>
      </c>
      <c r="D21" s="51">
        <v>1386</v>
      </c>
      <c r="E21" s="51">
        <v>10685</v>
      </c>
      <c r="G21" s="94"/>
      <c r="H21" s="94"/>
    </row>
    <row r="22" spans="1:8" s="93" customFormat="1" ht="21.75" customHeight="1">
      <c r="A22" s="50" t="s">
        <v>159</v>
      </c>
      <c r="B22" s="51">
        <v>2910304</v>
      </c>
      <c r="C22" s="51">
        <v>1178720</v>
      </c>
      <c r="D22" s="51">
        <v>1380</v>
      </c>
      <c r="E22" s="51">
        <v>10765</v>
      </c>
      <c r="G22" s="94"/>
      <c r="H22" s="94"/>
    </row>
    <row r="23" spans="1:5" s="93" customFormat="1" ht="10.5" customHeight="1">
      <c r="A23" s="53"/>
      <c r="B23" s="54"/>
      <c r="C23" s="51"/>
      <c r="D23" s="51"/>
      <c r="E23" s="55"/>
    </row>
    <row r="24" spans="1:5" s="93" customFormat="1" ht="21.75" customHeight="1">
      <c r="A24" s="50" t="s">
        <v>169</v>
      </c>
      <c r="B24" s="51">
        <v>2930844</v>
      </c>
      <c r="C24" s="51">
        <v>1187415</v>
      </c>
      <c r="D24" s="51">
        <v>1386</v>
      </c>
      <c r="E24" s="51">
        <v>10910</v>
      </c>
    </row>
    <row r="25" spans="1:5" s="93" customFormat="1" ht="21.75" customHeight="1">
      <c r="A25" s="50" t="s">
        <v>186</v>
      </c>
      <c r="B25" s="51">
        <v>2942904</v>
      </c>
      <c r="C25" s="51">
        <v>1208872</v>
      </c>
      <c r="D25" s="51">
        <v>1411</v>
      </c>
      <c r="E25" s="51">
        <v>11097</v>
      </c>
    </row>
    <row r="26" spans="1:5" s="93" customFormat="1" ht="21.75" customHeight="1">
      <c r="A26" s="50" t="s">
        <v>187</v>
      </c>
      <c r="B26" s="51">
        <v>2961883</v>
      </c>
      <c r="C26" s="51">
        <v>1229146.3</v>
      </c>
      <c r="D26" s="51">
        <v>1426</v>
      </c>
      <c r="E26" s="51">
        <v>11292</v>
      </c>
    </row>
    <row r="27" spans="1:5" s="93" customFormat="1" ht="21.75" customHeight="1">
      <c r="A27" s="50" t="s">
        <v>188</v>
      </c>
      <c r="B27" s="51">
        <v>2992335</v>
      </c>
      <c r="C27" s="51">
        <v>1267888.3</v>
      </c>
      <c r="D27" s="51">
        <v>1443</v>
      </c>
      <c r="E27" s="51">
        <v>11677</v>
      </c>
    </row>
    <row r="28" spans="1:5" s="93" customFormat="1" ht="21.75" customHeight="1">
      <c r="A28" s="50" t="s">
        <v>189</v>
      </c>
      <c r="B28" s="51">
        <v>2995409</v>
      </c>
      <c r="C28" s="51">
        <v>1272396.3</v>
      </c>
      <c r="D28" s="51">
        <v>1454</v>
      </c>
      <c r="E28" s="51">
        <v>11788</v>
      </c>
    </row>
    <row r="29" spans="1:5" s="93" customFormat="1" ht="10.5" customHeight="1">
      <c r="A29" s="53"/>
      <c r="B29" s="54"/>
      <c r="C29" s="51"/>
      <c r="D29" s="51"/>
      <c r="E29" s="55"/>
    </row>
    <row r="30" spans="1:10" s="93" customFormat="1" ht="21.75" customHeight="1">
      <c r="A30" s="50" t="s">
        <v>190</v>
      </c>
      <c r="B30" s="51">
        <f>B32+B62+B168+B172</f>
        <v>3010314</v>
      </c>
      <c r="C30" s="51">
        <f>C32+C62+C168+C172</f>
        <v>1276603.3</v>
      </c>
      <c r="D30" s="51">
        <f>D32+D62+D168+D172</f>
        <v>1493</v>
      </c>
      <c r="E30" s="51">
        <f>E32+E62+E168+E172</f>
        <v>11839</v>
      </c>
      <c r="G30" s="104">
        <f>(B30-B19)/B19</f>
        <v>0.06010260441097546</v>
      </c>
      <c r="H30" s="104">
        <f>(C30-C19)/C19</f>
        <v>0.08564857257056362</v>
      </c>
      <c r="I30" s="94"/>
      <c r="J30" s="94"/>
    </row>
    <row r="31" spans="1:5" s="93" customFormat="1" ht="10.5" customHeight="1">
      <c r="A31" s="53"/>
      <c r="B31" s="102"/>
      <c r="C31" s="51"/>
      <c r="D31" s="51"/>
      <c r="E31" s="51"/>
    </row>
    <row r="32" spans="1:13" s="95" customFormat="1" ht="39.75" customHeight="1">
      <c r="A32" s="56" t="s">
        <v>32</v>
      </c>
      <c r="B32" s="77">
        <f>SUM(B33:B60)</f>
        <v>2228109</v>
      </c>
      <c r="C32" s="78">
        <f>SUM(C33:C60)</f>
        <v>741349</v>
      </c>
      <c r="D32" s="78">
        <f>SUM(D33:D60)</f>
        <v>1024</v>
      </c>
      <c r="E32" s="78">
        <f>SUM(E33:E60)</f>
        <v>10349</v>
      </c>
      <c r="G32" s="103">
        <f>B32/B30</f>
        <v>0.7401583356420626</v>
      </c>
      <c r="H32" s="103">
        <f>C32/C30</f>
        <v>0.580719946439117</v>
      </c>
      <c r="I32" s="103">
        <f>D32/D30</f>
        <v>0.6858673811118553</v>
      </c>
      <c r="J32" s="103">
        <f>E32/E30</f>
        <v>0.8741447757411943</v>
      </c>
      <c r="L32" s="96"/>
      <c r="M32" s="96"/>
    </row>
    <row r="33" spans="1:5" ht="22.5" customHeight="1">
      <c r="A33" s="57" t="s">
        <v>33</v>
      </c>
      <c r="B33" s="60">
        <v>163420</v>
      </c>
      <c r="C33" s="60">
        <v>9489</v>
      </c>
      <c r="D33" s="60">
        <v>44</v>
      </c>
      <c r="E33" s="60">
        <v>676</v>
      </c>
    </row>
    <row r="34" spans="1:5" ht="22.5" customHeight="1">
      <c r="A34" s="57" t="s">
        <v>34</v>
      </c>
      <c r="B34" s="60">
        <v>46430</v>
      </c>
      <c r="C34" s="60">
        <v>1416</v>
      </c>
      <c r="D34" s="60">
        <v>30</v>
      </c>
      <c r="E34" s="60">
        <v>51</v>
      </c>
    </row>
    <row r="35" spans="1:5" ht="22.5" customHeight="1">
      <c r="A35" s="57" t="s">
        <v>35</v>
      </c>
      <c r="B35" s="60">
        <v>47324</v>
      </c>
      <c r="C35" s="60">
        <v>22357</v>
      </c>
      <c r="D35" s="60">
        <v>23</v>
      </c>
      <c r="E35" s="60">
        <v>276</v>
      </c>
    </row>
    <row r="36" spans="1:5" ht="22.5" customHeight="1">
      <c r="A36" s="57" t="s">
        <v>167</v>
      </c>
      <c r="B36" s="60">
        <v>21834</v>
      </c>
      <c r="C36" s="60">
        <v>12439</v>
      </c>
      <c r="D36" s="60">
        <v>9</v>
      </c>
      <c r="E36" s="60">
        <v>19</v>
      </c>
    </row>
    <row r="37" spans="1:5" ht="22.5" customHeight="1">
      <c r="A37" s="57" t="s">
        <v>166</v>
      </c>
      <c r="B37" s="60">
        <v>38160</v>
      </c>
      <c r="C37" s="60">
        <v>32081</v>
      </c>
      <c r="D37" s="60">
        <v>21</v>
      </c>
      <c r="E37" s="60">
        <v>260</v>
      </c>
    </row>
    <row r="38" spans="1:5" ht="22.5" customHeight="1">
      <c r="A38" s="57" t="s">
        <v>165</v>
      </c>
      <c r="B38" s="60">
        <v>57637</v>
      </c>
      <c r="C38" s="60">
        <v>6803</v>
      </c>
      <c r="D38" s="60">
        <v>0</v>
      </c>
      <c r="E38" s="60">
        <v>521</v>
      </c>
    </row>
    <row r="39" spans="1:5" ht="22.5" customHeight="1">
      <c r="A39" s="57" t="s">
        <v>36</v>
      </c>
      <c r="B39" s="60">
        <v>41595</v>
      </c>
      <c r="C39" s="60">
        <v>10077</v>
      </c>
      <c r="D39" s="60">
        <v>8</v>
      </c>
      <c r="E39" s="60">
        <v>395</v>
      </c>
    </row>
    <row r="40" spans="1:5" ht="22.5" customHeight="1">
      <c r="A40" s="57" t="s">
        <v>37</v>
      </c>
      <c r="B40" s="60">
        <v>274476</v>
      </c>
      <c r="C40" s="60">
        <v>47141</v>
      </c>
      <c r="D40" s="60">
        <v>3</v>
      </c>
      <c r="E40" s="60">
        <v>1086</v>
      </c>
    </row>
    <row r="41" spans="1:5" ht="22.5" customHeight="1">
      <c r="A41" s="57" t="s">
        <v>38</v>
      </c>
      <c r="B41" s="60">
        <v>181915</v>
      </c>
      <c r="C41" s="60">
        <v>69089</v>
      </c>
      <c r="D41" s="60">
        <v>68</v>
      </c>
      <c r="E41" s="60">
        <v>331</v>
      </c>
    </row>
    <row r="42" spans="1:5" ht="22.5" customHeight="1">
      <c r="A42" s="57" t="s">
        <v>39</v>
      </c>
      <c r="B42" s="60">
        <v>257765</v>
      </c>
      <c r="C42" s="60">
        <v>70495</v>
      </c>
      <c r="D42" s="60">
        <v>313</v>
      </c>
      <c r="E42" s="60">
        <v>605</v>
      </c>
    </row>
    <row r="43" spans="1:5" ht="22.5" customHeight="1">
      <c r="A43" s="57" t="s">
        <v>40</v>
      </c>
      <c r="B43" s="60">
        <v>67071</v>
      </c>
      <c r="C43" s="60">
        <v>11993</v>
      </c>
      <c r="D43" s="60">
        <v>114</v>
      </c>
      <c r="E43" s="60">
        <v>254</v>
      </c>
    </row>
    <row r="44" spans="1:5" ht="22.5" customHeight="1">
      <c r="A44" s="57" t="s">
        <v>41</v>
      </c>
      <c r="B44" s="60">
        <v>115962</v>
      </c>
      <c r="C44" s="60">
        <v>22551</v>
      </c>
      <c r="D44" s="60">
        <v>101</v>
      </c>
      <c r="E44" s="60">
        <v>433</v>
      </c>
    </row>
    <row r="45" spans="1:5" ht="22.5" customHeight="1">
      <c r="A45" s="57" t="s">
        <v>42</v>
      </c>
      <c r="B45" s="60">
        <v>70238</v>
      </c>
      <c r="C45" s="60">
        <v>1990</v>
      </c>
      <c r="D45" s="60">
        <v>59</v>
      </c>
      <c r="E45" s="60">
        <v>5</v>
      </c>
    </row>
    <row r="46" spans="1:5" ht="22.5" customHeight="1">
      <c r="A46" s="57" t="s">
        <v>43</v>
      </c>
      <c r="B46" s="60">
        <v>91139</v>
      </c>
      <c r="C46" s="60">
        <v>97786</v>
      </c>
      <c r="D46" s="60">
        <v>29</v>
      </c>
      <c r="E46" s="60">
        <v>195</v>
      </c>
    </row>
    <row r="47" spans="1:5" ht="22.5" customHeight="1">
      <c r="A47" s="57" t="s">
        <v>44</v>
      </c>
      <c r="B47" s="60">
        <v>52895</v>
      </c>
      <c r="C47" s="60">
        <v>8491</v>
      </c>
      <c r="D47" s="60">
        <v>59</v>
      </c>
      <c r="E47" s="60">
        <v>23</v>
      </c>
    </row>
    <row r="48" spans="1:5" ht="22.5" customHeight="1">
      <c r="A48" s="58" t="s">
        <v>45</v>
      </c>
      <c r="B48" s="60">
        <v>25546</v>
      </c>
      <c r="C48" s="60">
        <v>26414</v>
      </c>
      <c r="D48" s="60">
        <v>7</v>
      </c>
      <c r="E48" s="60">
        <v>118</v>
      </c>
    </row>
    <row r="49" spans="1:5" ht="22.5" customHeight="1">
      <c r="A49" s="57" t="s">
        <v>46</v>
      </c>
      <c r="B49" s="60">
        <v>26063</v>
      </c>
      <c r="C49" s="60">
        <v>11462</v>
      </c>
      <c r="D49" s="60">
        <v>4</v>
      </c>
      <c r="E49" s="60">
        <v>0</v>
      </c>
    </row>
    <row r="50" spans="1:5" ht="22.5" customHeight="1">
      <c r="A50" s="74" t="s">
        <v>47</v>
      </c>
      <c r="B50" s="76">
        <v>174328</v>
      </c>
      <c r="C50" s="76">
        <v>121284</v>
      </c>
      <c r="D50" s="76">
        <v>28</v>
      </c>
      <c r="E50" s="76">
        <v>1165</v>
      </c>
    </row>
    <row r="51" spans="1:5" ht="24.75" customHeight="1">
      <c r="A51" s="107" t="s">
        <v>173</v>
      </c>
      <c r="B51" s="108"/>
      <c r="C51" s="108"/>
      <c r="D51" s="108"/>
      <c r="E51" s="108"/>
    </row>
    <row r="52" spans="1:5" ht="24.75" customHeight="1">
      <c r="A52" s="13" t="s">
        <v>174</v>
      </c>
      <c r="B52" s="13"/>
      <c r="C52" s="13"/>
      <c r="D52" s="13"/>
      <c r="E52" s="13"/>
    </row>
    <row r="53" spans="1:5" ht="19.5" customHeight="1">
      <c r="A53" s="39" t="s">
        <v>17</v>
      </c>
      <c r="B53" s="40" t="s">
        <v>18</v>
      </c>
      <c r="C53" s="41" t="s">
        <v>19</v>
      </c>
      <c r="D53" s="42" t="s">
        <v>53</v>
      </c>
      <c r="E53" s="43" t="s">
        <v>54</v>
      </c>
    </row>
    <row r="54" spans="1:5" ht="19.5" customHeight="1">
      <c r="A54" s="44" t="s">
        <v>12</v>
      </c>
      <c r="B54" s="45" t="s">
        <v>3</v>
      </c>
      <c r="C54" s="46" t="s">
        <v>4</v>
      </c>
      <c r="D54" s="47" t="s">
        <v>13</v>
      </c>
      <c r="E54" s="48" t="s">
        <v>14</v>
      </c>
    </row>
    <row r="55" spans="1:5" ht="24" customHeight="1">
      <c r="A55" s="57" t="s">
        <v>48</v>
      </c>
      <c r="B55" s="60">
        <v>23742</v>
      </c>
      <c r="C55" s="60">
        <v>58979</v>
      </c>
      <c r="D55" s="60">
        <v>6</v>
      </c>
      <c r="E55" s="60">
        <v>52</v>
      </c>
    </row>
    <row r="56" spans="1:5" ht="24" customHeight="1">
      <c r="A56" s="57" t="s">
        <v>49</v>
      </c>
      <c r="B56" s="59">
        <v>7588</v>
      </c>
      <c r="C56" s="60">
        <v>10368</v>
      </c>
      <c r="D56" s="60">
        <v>0</v>
      </c>
      <c r="E56" s="60">
        <v>4</v>
      </c>
    </row>
    <row r="57" spans="1:5" s="97" customFormat="1" ht="24" customHeight="1">
      <c r="A57" s="57" t="s">
        <v>50</v>
      </c>
      <c r="B57" s="60">
        <v>83284</v>
      </c>
      <c r="C57" s="60">
        <v>33487</v>
      </c>
      <c r="D57" s="60">
        <v>12</v>
      </c>
      <c r="E57" s="60">
        <v>1698</v>
      </c>
    </row>
    <row r="58" spans="1:5" ht="24" customHeight="1">
      <c r="A58" s="57" t="s">
        <v>51</v>
      </c>
      <c r="B58" s="60">
        <v>192469</v>
      </c>
      <c r="C58" s="60">
        <v>30026</v>
      </c>
      <c r="D58" s="60">
        <v>47</v>
      </c>
      <c r="E58" s="60">
        <v>1126</v>
      </c>
    </row>
    <row r="59" spans="1:5" ht="24" customHeight="1">
      <c r="A59" s="57" t="s">
        <v>192</v>
      </c>
      <c r="B59" s="60">
        <v>164363</v>
      </c>
      <c r="C59" s="60">
        <v>24756</v>
      </c>
      <c r="D59" s="60">
        <v>39</v>
      </c>
      <c r="E59" s="60">
        <v>1054</v>
      </c>
    </row>
    <row r="60" spans="1:5" ht="24" customHeight="1">
      <c r="A60" s="57" t="s">
        <v>52</v>
      </c>
      <c r="B60" s="60">
        <v>2865</v>
      </c>
      <c r="C60" s="60">
        <v>375</v>
      </c>
      <c r="D60" s="60">
        <v>0</v>
      </c>
      <c r="E60" s="60">
        <v>2</v>
      </c>
    </row>
    <row r="61" spans="1:5" ht="9" customHeight="1">
      <c r="A61" s="10"/>
      <c r="B61" s="22"/>
      <c r="C61" s="22"/>
      <c r="D61" s="22"/>
      <c r="E61" s="22"/>
    </row>
    <row r="62" spans="1:5" ht="33" customHeight="1">
      <c r="A62" s="56" t="s">
        <v>55</v>
      </c>
      <c r="B62" s="78">
        <f>SUM(B63:B166)</f>
        <v>520676</v>
      </c>
      <c r="C62" s="78">
        <f>SUM(C63:C166)</f>
        <v>357349.3</v>
      </c>
      <c r="D62" s="78">
        <f>SUM(D63:D166)</f>
        <v>92</v>
      </c>
      <c r="E62" s="78">
        <f>SUM(E63:E166)</f>
        <v>964</v>
      </c>
    </row>
    <row r="63" spans="1:5" ht="24" customHeight="1">
      <c r="A63" s="57" t="s">
        <v>56</v>
      </c>
      <c r="B63" s="59">
        <v>7231</v>
      </c>
      <c r="C63" s="60">
        <v>1620</v>
      </c>
      <c r="D63" s="60">
        <v>0</v>
      </c>
      <c r="E63" s="60">
        <v>9</v>
      </c>
    </row>
    <row r="64" spans="1:5" ht="24" customHeight="1">
      <c r="A64" s="57" t="s">
        <v>57</v>
      </c>
      <c r="B64" s="59">
        <v>6224</v>
      </c>
      <c r="C64" s="60">
        <v>1770</v>
      </c>
      <c r="D64" s="60">
        <v>0</v>
      </c>
      <c r="E64" s="60">
        <v>38</v>
      </c>
    </row>
    <row r="65" spans="1:5" ht="24" customHeight="1">
      <c r="A65" s="57" t="s">
        <v>58</v>
      </c>
      <c r="B65" s="59">
        <v>9131</v>
      </c>
      <c r="C65" s="60">
        <v>0</v>
      </c>
      <c r="D65" s="60">
        <v>0</v>
      </c>
      <c r="E65" s="60">
        <v>36</v>
      </c>
    </row>
    <row r="66" spans="1:5" ht="24" customHeight="1">
      <c r="A66" s="57" t="s">
        <v>59</v>
      </c>
      <c r="B66" s="59">
        <v>45190</v>
      </c>
      <c r="C66" s="60">
        <v>5352</v>
      </c>
      <c r="D66" s="60">
        <v>0</v>
      </c>
      <c r="E66" s="60">
        <v>143</v>
      </c>
    </row>
    <row r="67" spans="1:5" ht="24" customHeight="1">
      <c r="A67" s="57" t="s">
        <v>60</v>
      </c>
      <c r="B67" s="59">
        <v>3554</v>
      </c>
      <c r="C67" s="60">
        <v>0</v>
      </c>
      <c r="D67" s="60">
        <v>0</v>
      </c>
      <c r="E67" s="60">
        <v>0</v>
      </c>
    </row>
    <row r="68" spans="1:5" ht="24" customHeight="1">
      <c r="A68" s="57" t="s">
        <v>61</v>
      </c>
      <c r="B68" s="59">
        <v>1000</v>
      </c>
      <c r="C68" s="60">
        <v>0</v>
      </c>
      <c r="D68" s="60">
        <v>0</v>
      </c>
      <c r="E68" s="60">
        <v>16</v>
      </c>
    </row>
    <row r="69" spans="1:5" ht="24" customHeight="1">
      <c r="A69" s="57" t="s">
        <v>158</v>
      </c>
      <c r="B69" s="59">
        <v>0</v>
      </c>
      <c r="C69" s="60">
        <v>9820</v>
      </c>
      <c r="D69" s="60">
        <v>3</v>
      </c>
      <c r="E69" s="60">
        <v>20</v>
      </c>
    </row>
    <row r="70" spans="1:5" ht="24" customHeight="1">
      <c r="A70" s="57" t="s">
        <v>62</v>
      </c>
      <c r="B70" s="59">
        <v>0</v>
      </c>
      <c r="C70" s="60">
        <v>1583</v>
      </c>
      <c r="D70" s="60">
        <v>0</v>
      </c>
      <c r="E70" s="60">
        <v>1</v>
      </c>
    </row>
    <row r="71" spans="1:5" ht="24" customHeight="1">
      <c r="A71" s="57" t="s">
        <v>63</v>
      </c>
      <c r="B71" s="59">
        <v>0</v>
      </c>
      <c r="C71" s="60">
        <v>7239</v>
      </c>
      <c r="D71" s="60">
        <v>0</v>
      </c>
      <c r="E71" s="60">
        <v>9</v>
      </c>
    </row>
    <row r="72" spans="1:5" ht="24" customHeight="1">
      <c r="A72" s="57" t="s">
        <v>64</v>
      </c>
      <c r="B72" s="59">
        <v>0</v>
      </c>
      <c r="C72" s="60">
        <v>5477</v>
      </c>
      <c r="D72" s="60">
        <v>2</v>
      </c>
      <c r="E72" s="60">
        <v>5</v>
      </c>
    </row>
    <row r="73" spans="1:5" ht="24" customHeight="1">
      <c r="A73" s="57" t="s">
        <v>65</v>
      </c>
      <c r="B73" s="59">
        <v>0</v>
      </c>
      <c r="C73" s="60">
        <v>4068</v>
      </c>
      <c r="D73" s="60">
        <v>0</v>
      </c>
      <c r="E73" s="60">
        <v>3</v>
      </c>
    </row>
    <row r="74" spans="1:5" ht="24" customHeight="1">
      <c r="A74" s="57" t="s">
        <v>66</v>
      </c>
      <c r="B74" s="59">
        <v>0</v>
      </c>
      <c r="C74" s="60">
        <v>5470</v>
      </c>
      <c r="D74" s="60">
        <v>0</v>
      </c>
      <c r="E74" s="60">
        <v>3</v>
      </c>
    </row>
    <row r="75" spans="1:5" ht="24" customHeight="1">
      <c r="A75" s="57" t="s">
        <v>67</v>
      </c>
      <c r="B75" s="59">
        <v>0</v>
      </c>
      <c r="C75" s="60">
        <v>4828</v>
      </c>
      <c r="D75" s="60">
        <v>0</v>
      </c>
      <c r="E75" s="60">
        <v>11</v>
      </c>
    </row>
    <row r="76" spans="1:5" ht="24" customHeight="1">
      <c r="A76" s="57" t="s">
        <v>68</v>
      </c>
      <c r="B76" s="59">
        <v>0</v>
      </c>
      <c r="C76" s="60">
        <v>2650</v>
      </c>
      <c r="D76" s="60">
        <v>0</v>
      </c>
      <c r="E76" s="60">
        <v>4</v>
      </c>
    </row>
    <row r="77" spans="1:5" ht="24" customHeight="1">
      <c r="A77" s="57" t="s">
        <v>69</v>
      </c>
      <c r="B77" s="59">
        <v>0</v>
      </c>
      <c r="C77" s="60">
        <v>2539</v>
      </c>
      <c r="D77" s="60">
        <v>0</v>
      </c>
      <c r="E77" s="60">
        <v>4</v>
      </c>
    </row>
    <row r="78" spans="1:5" ht="24" customHeight="1">
      <c r="A78" s="57" t="s">
        <v>70</v>
      </c>
      <c r="B78" s="59">
        <v>0</v>
      </c>
      <c r="C78" s="60">
        <v>2072</v>
      </c>
      <c r="D78" s="60">
        <v>0</v>
      </c>
      <c r="E78" s="60">
        <v>7</v>
      </c>
    </row>
    <row r="79" spans="1:5" ht="24" customHeight="1">
      <c r="A79" s="57" t="s">
        <v>71</v>
      </c>
      <c r="B79" s="59">
        <v>0</v>
      </c>
      <c r="C79" s="60">
        <v>3503</v>
      </c>
      <c r="D79" s="60">
        <v>0</v>
      </c>
      <c r="E79" s="60">
        <v>20</v>
      </c>
    </row>
    <row r="80" spans="1:5" ht="24" customHeight="1">
      <c r="A80" s="57" t="s">
        <v>184</v>
      </c>
      <c r="B80" s="59">
        <v>0</v>
      </c>
      <c r="C80" s="60">
        <v>14198</v>
      </c>
      <c r="D80" s="60">
        <v>0</v>
      </c>
      <c r="E80" s="60">
        <v>41</v>
      </c>
    </row>
    <row r="81" spans="1:5" ht="24" customHeight="1">
      <c r="A81" s="57" t="s">
        <v>72</v>
      </c>
      <c r="B81" s="59">
        <v>0</v>
      </c>
      <c r="C81" s="60">
        <v>6466</v>
      </c>
      <c r="D81" s="60">
        <v>0</v>
      </c>
      <c r="E81" s="60">
        <v>4</v>
      </c>
    </row>
    <row r="82" spans="1:5" ht="24" customHeight="1">
      <c r="A82" s="57" t="s">
        <v>73</v>
      </c>
      <c r="B82" s="59">
        <v>0</v>
      </c>
      <c r="C82" s="60">
        <v>1261</v>
      </c>
      <c r="D82" s="60">
        <v>0</v>
      </c>
      <c r="E82" s="60">
        <v>3</v>
      </c>
    </row>
    <row r="83" spans="1:5" ht="24" customHeight="1">
      <c r="A83" s="74" t="s">
        <v>74</v>
      </c>
      <c r="B83" s="75">
        <v>0</v>
      </c>
      <c r="C83" s="76">
        <v>3661</v>
      </c>
      <c r="D83" s="76">
        <v>0</v>
      </c>
      <c r="E83" s="76">
        <v>9</v>
      </c>
    </row>
    <row r="84" spans="1:5" ht="24.75" customHeight="1">
      <c r="A84" s="109" t="s">
        <v>175</v>
      </c>
      <c r="B84" s="110"/>
      <c r="C84" s="110"/>
      <c r="D84" s="110"/>
      <c r="E84" s="110"/>
    </row>
    <row r="85" spans="1:5" ht="21.75" customHeight="1">
      <c r="A85" s="111" t="s">
        <v>176</v>
      </c>
      <c r="B85" s="111"/>
      <c r="C85" s="111"/>
      <c r="D85" s="111"/>
      <c r="E85" s="111"/>
    </row>
    <row r="86" spans="1:5" ht="19.5" customHeight="1">
      <c r="A86" s="61" t="s">
        <v>17</v>
      </c>
      <c r="B86" s="62" t="s">
        <v>18</v>
      </c>
      <c r="C86" s="63" t="s">
        <v>19</v>
      </c>
      <c r="D86" s="64" t="s">
        <v>53</v>
      </c>
      <c r="E86" s="65" t="s">
        <v>54</v>
      </c>
    </row>
    <row r="87" spans="1:5" ht="19.5" customHeight="1">
      <c r="A87" s="66" t="s">
        <v>12</v>
      </c>
      <c r="B87" s="67" t="s">
        <v>3</v>
      </c>
      <c r="C87" s="68" t="s">
        <v>4</v>
      </c>
      <c r="D87" s="69" t="s">
        <v>13</v>
      </c>
      <c r="E87" s="70" t="s">
        <v>14</v>
      </c>
    </row>
    <row r="88" spans="1:5" ht="24" customHeight="1">
      <c r="A88" s="57" t="s">
        <v>170</v>
      </c>
      <c r="B88" s="59">
        <v>0</v>
      </c>
      <c r="C88" s="60">
        <v>8407</v>
      </c>
      <c r="D88" s="60">
        <v>0</v>
      </c>
      <c r="E88" s="60">
        <v>0</v>
      </c>
    </row>
    <row r="89" spans="1:5" ht="24" customHeight="1">
      <c r="A89" s="57" t="s">
        <v>75</v>
      </c>
      <c r="B89" s="59">
        <v>0</v>
      </c>
      <c r="C89" s="60">
        <v>4573</v>
      </c>
      <c r="D89" s="60">
        <v>0</v>
      </c>
      <c r="E89" s="60">
        <v>5</v>
      </c>
    </row>
    <row r="90" spans="1:5" ht="24" customHeight="1">
      <c r="A90" s="57" t="s">
        <v>76</v>
      </c>
      <c r="B90" s="59">
        <v>0</v>
      </c>
      <c r="C90" s="60">
        <v>10181</v>
      </c>
      <c r="D90" s="60">
        <v>0</v>
      </c>
      <c r="E90" s="60">
        <v>9</v>
      </c>
    </row>
    <row r="91" spans="1:5" s="97" customFormat="1" ht="24" customHeight="1">
      <c r="A91" s="57" t="s">
        <v>77</v>
      </c>
      <c r="B91" s="79">
        <v>0</v>
      </c>
      <c r="C91" s="72">
        <v>16852</v>
      </c>
      <c r="D91" s="72">
        <v>0</v>
      </c>
      <c r="E91" s="72">
        <v>9</v>
      </c>
    </row>
    <row r="92" spans="1:5" ht="24" customHeight="1">
      <c r="A92" s="57" t="s">
        <v>78</v>
      </c>
      <c r="B92" s="59">
        <v>15463</v>
      </c>
      <c r="C92" s="60">
        <v>58761</v>
      </c>
      <c r="D92" s="60">
        <v>4</v>
      </c>
      <c r="E92" s="60">
        <v>15</v>
      </c>
    </row>
    <row r="93" spans="1:5" ht="24" customHeight="1">
      <c r="A93" s="57" t="s">
        <v>79</v>
      </c>
      <c r="B93" s="59">
        <v>12503</v>
      </c>
      <c r="C93" s="60">
        <v>21807</v>
      </c>
      <c r="D93" s="60">
        <v>1</v>
      </c>
      <c r="E93" s="60">
        <v>11</v>
      </c>
    </row>
    <row r="94" spans="1:5" ht="24" customHeight="1">
      <c r="A94" s="57" t="s">
        <v>80</v>
      </c>
      <c r="B94" s="59">
        <v>9682</v>
      </c>
      <c r="C94" s="60">
        <v>12082</v>
      </c>
      <c r="D94" s="60">
        <v>0</v>
      </c>
      <c r="E94" s="60">
        <v>18</v>
      </c>
    </row>
    <row r="95" spans="1:5" ht="24" customHeight="1">
      <c r="A95" s="57" t="s">
        <v>81</v>
      </c>
      <c r="B95" s="59">
        <v>0</v>
      </c>
      <c r="C95" s="60">
        <v>10157</v>
      </c>
      <c r="D95" s="60">
        <v>0</v>
      </c>
      <c r="E95" s="60">
        <v>2</v>
      </c>
    </row>
    <row r="96" spans="1:5" s="97" customFormat="1" ht="24" customHeight="1">
      <c r="A96" s="57" t="s">
        <v>82</v>
      </c>
      <c r="B96" s="59">
        <v>0</v>
      </c>
      <c r="C96" s="60">
        <v>20825</v>
      </c>
      <c r="D96" s="60">
        <v>0</v>
      </c>
      <c r="E96" s="60">
        <v>4</v>
      </c>
    </row>
    <row r="97" spans="1:5" s="97" customFormat="1" ht="24" customHeight="1">
      <c r="A97" s="57" t="s">
        <v>83</v>
      </c>
      <c r="B97" s="59">
        <v>0</v>
      </c>
      <c r="C97" s="60">
        <v>12859</v>
      </c>
      <c r="D97" s="60">
        <v>0</v>
      </c>
      <c r="E97" s="60">
        <v>4</v>
      </c>
    </row>
    <row r="98" spans="1:5" ht="24" customHeight="1">
      <c r="A98" s="57" t="s">
        <v>84</v>
      </c>
      <c r="B98" s="59">
        <v>3343</v>
      </c>
      <c r="C98" s="60">
        <v>13474</v>
      </c>
      <c r="D98" s="60">
        <v>0</v>
      </c>
      <c r="E98" s="60">
        <v>2</v>
      </c>
    </row>
    <row r="99" spans="1:5" s="97" customFormat="1" ht="24" customHeight="1">
      <c r="A99" s="57" t="s">
        <v>85</v>
      </c>
      <c r="B99" s="59">
        <v>15993</v>
      </c>
      <c r="C99" s="60">
        <v>7588</v>
      </c>
      <c r="D99" s="60">
        <v>0</v>
      </c>
      <c r="E99" s="60">
        <v>0</v>
      </c>
    </row>
    <row r="100" spans="1:5" ht="24" customHeight="1">
      <c r="A100" s="57" t="s">
        <v>164</v>
      </c>
      <c r="B100" s="59">
        <v>42361</v>
      </c>
      <c r="C100" s="60">
        <v>1622</v>
      </c>
      <c r="D100" s="60">
        <v>9</v>
      </c>
      <c r="E100" s="60">
        <v>2</v>
      </c>
    </row>
    <row r="101" spans="1:5" ht="24" customHeight="1">
      <c r="A101" s="57" t="s">
        <v>163</v>
      </c>
      <c r="B101" s="59">
        <v>12293</v>
      </c>
      <c r="C101" s="60">
        <v>3583</v>
      </c>
      <c r="D101" s="60">
        <v>0</v>
      </c>
      <c r="E101" s="60">
        <v>1</v>
      </c>
    </row>
    <row r="102" spans="1:5" ht="24" customHeight="1">
      <c r="A102" s="57" t="s">
        <v>162</v>
      </c>
      <c r="B102" s="59">
        <v>16994</v>
      </c>
      <c r="C102" s="60">
        <v>5328</v>
      </c>
      <c r="D102" s="60">
        <v>0</v>
      </c>
      <c r="E102" s="60">
        <v>1</v>
      </c>
    </row>
    <row r="103" spans="1:5" ht="24" customHeight="1">
      <c r="A103" s="57" t="s">
        <v>161</v>
      </c>
      <c r="B103" s="59">
        <v>22510</v>
      </c>
      <c r="C103" s="60">
        <v>355</v>
      </c>
      <c r="D103" s="60">
        <v>0</v>
      </c>
      <c r="E103" s="60">
        <v>8</v>
      </c>
    </row>
    <row r="104" spans="1:5" ht="24" customHeight="1">
      <c r="A104" s="57" t="s">
        <v>86</v>
      </c>
      <c r="B104" s="59">
        <v>16914</v>
      </c>
      <c r="C104" s="60">
        <v>2022</v>
      </c>
      <c r="D104" s="60">
        <v>0</v>
      </c>
      <c r="E104" s="60">
        <v>15</v>
      </c>
    </row>
    <row r="105" spans="1:5" ht="24" customHeight="1">
      <c r="A105" s="57" t="s">
        <v>87</v>
      </c>
      <c r="B105" s="59">
        <v>66175</v>
      </c>
      <c r="C105" s="60">
        <v>7163</v>
      </c>
      <c r="D105" s="60">
        <v>70</v>
      </c>
      <c r="E105" s="60">
        <v>3</v>
      </c>
    </row>
    <row r="106" spans="1:5" ht="24" customHeight="1">
      <c r="A106" s="57" t="s">
        <v>88</v>
      </c>
      <c r="B106" s="59">
        <v>1268</v>
      </c>
      <c r="C106" s="60">
        <v>116</v>
      </c>
      <c r="D106" s="60">
        <v>1</v>
      </c>
      <c r="E106" s="60">
        <v>0</v>
      </c>
    </row>
    <row r="107" spans="1:5" s="97" customFormat="1" ht="24" customHeight="1">
      <c r="A107" s="57" t="s">
        <v>89</v>
      </c>
      <c r="B107" s="59">
        <v>4015</v>
      </c>
      <c r="C107" s="60">
        <v>904</v>
      </c>
      <c r="D107" s="60">
        <v>0</v>
      </c>
      <c r="E107" s="60">
        <v>4</v>
      </c>
    </row>
    <row r="108" spans="1:5" ht="24" customHeight="1">
      <c r="A108" s="57" t="s">
        <v>90</v>
      </c>
      <c r="B108" s="59">
        <v>3592</v>
      </c>
      <c r="C108" s="60">
        <v>1657</v>
      </c>
      <c r="D108" s="60">
        <v>0</v>
      </c>
      <c r="E108" s="60">
        <v>9</v>
      </c>
    </row>
    <row r="109" spans="1:5" ht="24" customHeight="1">
      <c r="A109" s="57" t="s">
        <v>91</v>
      </c>
      <c r="B109" s="59">
        <v>1077</v>
      </c>
      <c r="C109" s="60">
        <v>1674</v>
      </c>
      <c r="D109" s="60">
        <v>0</v>
      </c>
      <c r="E109" s="60">
        <v>5</v>
      </c>
    </row>
    <row r="110" spans="1:5" ht="24" customHeight="1">
      <c r="A110" s="57" t="s">
        <v>92</v>
      </c>
      <c r="B110" s="59">
        <v>2059</v>
      </c>
      <c r="C110" s="60">
        <v>1207</v>
      </c>
      <c r="D110" s="60">
        <v>0</v>
      </c>
      <c r="E110" s="60">
        <v>1</v>
      </c>
    </row>
    <row r="111" spans="1:5" ht="24" customHeight="1">
      <c r="A111" s="57" t="s">
        <v>93</v>
      </c>
      <c r="B111" s="59">
        <v>2880</v>
      </c>
      <c r="C111" s="60">
        <v>2399</v>
      </c>
      <c r="D111" s="60">
        <v>0</v>
      </c>
      <c r="E111" s="60">
        <v>1</v>
      </c>
    </row>
    <row r="112" spans="1:5" ht="24" customHeight="1">
      <c r="A112" s="57" t="s">
        <v>94</v>
      </c>
      <c r="B112" s="59">
        <v>0</v>
      </c>
      <c r="C112" s="60">
        <v>0</v>
      </c>
      <c r="D112" s="60">
        <v>0</v>
      </c>
      <c r="E112" s="60">
        <v>0</v>
      </c>
    </row>
    <row r="113" spans="1:5" ht="24" customHeight="1">
      <c r="A113" s="57" t="s">
        <v>95</v>
      </c>
      <c r="B113" s="59">
        <v>0</v>
      </c>
      <c r="C113" s="60">
        <v>0</v>
      </c>
      <c r="D113" s="60">
        <v>0</v>
      </c>
      <c r="E113" s="60">
        <v>0</v>
      </c>
    </row>
    <row r="114" spans="1:5" ht="24" customHeight="1">
      <c r="A114" s="57" t="s">
        <v>96</v>
      </c>
      <c r="B114" s="59">
        <v>0</v>
      </c>
      <c r="C114" s="60">
        <v>0</v>
      </c>
      <c r="D114" s="60">
        <v>0</v>
      </c>
      <c r="E114" s="60">
        <v>0</v>
      </c>
    </row>
    <row r="115" spans="1:5" ht="24" customHeight="1">
      <c r="A115" s="57" t="s">
        <v>97</v>
      </c>
      <c r="B115" s="59">
        <v>0</v>
      </c>
      <c r="C115" s="60">
        <v>280</v>
      </c>
      <c r="D115" s="60">
        <v>0</v>
      </c>
      <c r="E115" s="60">
        <v>0</v>
      </c>
    </row>
    <row r="116" spans="1:5" ht="24" customHeight="1">
      <c r="A116" s="74" t="s">
        <v>98</v>
      </c>
      <c r="B116" s="75">
        <v>0</v>
      </c>
      <c r="C116" s="76">
        <v>0</v>
      </c>
      <c r="D116" s="76">
        <v>0</v>
      </c>
      <c r="E116" s="76">
        <v>0</v>
      </c>
    </row>
    <row r="117" spans="1:5" ht="24.75" customHeight="1">
      <c r="A117" s="17" t="s">
        <v>177</v>
      </c>
      <c r="B117" s="31"/>
      <c r="C117" s="31"/>
      <c r="D117" s="31"/>
      <c r="E117" s="31"/>
    </row>
    <row r="118" spans="1:5" ht="24.75" customHeight="1">
      <c r="A118" s="14" t="s">
        <v>178</v>
      </c>
      <c r="B118" s="32"/>
      <c r="C118" s="32"/>
      <c r="D118" s="32"/>
      <c r="E118" s="32"/>
    </row>
    <row r="119" spans="1:5" ht="19.5" customHeight="1">
      <c r="A119" s="61" t="s">
        <v>17</v>
      </c>
      <c r="B119" s="62" t="s">
        <v>18</v>
      </c>
      <c r="C119" s="63" t="s">
        <v>19</v>
      </c>
      <c r="D119" s="64" t="s">
        <v>53</v>
      </c>
      <c r="E119" s="65" t="s">
        <v>54</v>
      </c>
    </row>
    <row r="120" spans="1:5" ht="19.5" customHeight="1">
      <c r="A120" s="66" t="s">
        <v>12</v>
      </c>
      <c r="B120" s="67" t="s">
        <v>3</v>
      </c>
      <c r="C120" s="68" t="s">
        <v>4</v>
      </c>
      <c r="D120" s="69" t="s">
        <v>13</v>
      </c>
      <c r="E120" s="70" t="s">
        <v>14</v>
      </c>
    </row>
    <row r="121" spans="1:5" ht="24" customHeight="1">
      <c r="A121" s="57" t="s">
        <v>99</v>
      </c>
      <c r="B121" s="59">
        <v>0</v>
      </c>
      <c r="C121" s="60">
        <v>0</v>
      </c>
      <c r="D121" s="60">
        <v>0</v>
      </c>
      <c r="E121" s="60">
        <v>0</v>
      </c>
    </row>
    <row r="122" spans="1:5" ht="24" customHeight="1">
      <c r="A122" s="57" t="s">
        <v>100</v>
      </c>
      <c r="B122" s="59">
        <v>10490</v>
      </c>
      <c r="C122" s="60">
        <v>1575</v>
      </c>
      <c r="D122" s="60">
        <v>0</v>
      </c>
      <c r="E122" s="60">
        <v>18</v>
      </c>
    </row>
    <row r="123" spans="1:5" ht="24" customHeight="1">
      <c r="A123" s="57" t="s">
        <v>101</v>
      </c>
      <c r="B123" s="59">
        <v>15792</v>
      </c>
      <c r="C123" s="60">
        <v>3549</v>
      </c>
      <c r="D123" s="60">
        <v>0</v>
      </c>
      <c r="E123" s="60">
        <v>28</v>
      </c>
    </row>
    <row r="124" spans="1:5" ht="24" customHeight="1">
      <c r="A124" s="57" t="s">
        <v>102</v>
      </c>
      <c r="B124" s="59">
        <v>59278</v>
      </c>
      <c r="C124" s="60">
        <v>1272</v>
      </c>
      <c r="D124" s="60">
        <v>0</v>
      </c>
      <c r="E124" s="60">
        <v>19</v>
      </c>
    </row>
    <row r="125" spans="1:5" ht="24" customHeight="1">
      <c r="A125" s="57" t="s">
        <v>103</v>
      </c>
      <c r="B125" s="59">
        <v>0</v>
      </c>
      <c r="C125" s="60">
        <v>0</v>
      </c>
      <c r="D125" s="60">
        <v>0</v>
      </c>
      <c r="E125" s="60">
        <v>0</v>
      </c>
    </row>
    <row r="126" spans="1:5" ht="24" customHeight="1">
      <c r="A126" s="57" t="s">
        <v>104</v>
      </c>
      <c r="B126" s="59">
        <v>220</v>
      </c>
      <c r="C126" s="60">
        <v>220</v>
      </c>
      <c r="D126" s="60">
        <v>0</v>
      </c>
      <c r="E126" s="60">
        <v>1</v>
      </c>
    </row>
    <row r="127" spans="1:5" ht="24" customHeight="1">
      <c r="A127" s="57" t="s">
        <v>105</v>
      </c>
      <c r="B127" s="59">
        <v>9042</v>
      </c>
      <c r="C127" s="60">
        <v>0</v>
      </c>
      <c r="D127" s="60">
        <v>0</v>
      </c>
      <c r="E127" s="60">
        <v>4</v>
      </c>
    </row>
    <row r="128" spans="1:5" ht="24" customHeight="1">
      <c r="A128" s="57" t="s">
        <v>106</v>
      </c>
      <c r="B128" s="59">
        <v>3791</v>
      </c>
      <c r="C128" s="60">
        <v>0</v>
      </c>
      <c r="D128" s="60">
        <v>0</v>
      </c>
      <c r="E128" s="60">
        <v>0</v>
      </c>
    </row>
    <row r="129" spans="1:5" ht="24" customHeight="1">
      <c r="A129" s="57" t="s">
        <v>107</v>
      </c>
      <c r="B129" s="59">
        <v>3334</v>
      </c>
      <c r="C129" s="60">
        <v>1043</v>
      </c>
      <c r="D129" s="60">
        <v>0</v>
      </c>
      <c r="E129" s="60">
        <v>5</v>
      </c>
    </row>
    <row r="130" spans="1:5" ht="24" customHeight="1">
      <c r="A130" s="57" t="s">
        <v>108</v>
      </c>
      <c r="B130" s="59">
        <v>1880</v>
      </c>
      <c r="C130" s="60">
        <v>4780</v>
      </c>
      <c r="D130" s="60">
        <v>0</v>
      </c>
      <c r="E130" s="60">
        <v>0</v>
      </c>
    </row>
    <row r="131" spans="1:5" ht="24" customHeight="1">
      <c r="A131" s="57" t="s">
        <v>109</v>
      </c>
      <c r="B131" s="59">
        <v>50</v>
      </c>
      <c r="C131" s="60">
        <v>1020</v>
      </c>
      <c r="D131" s="60">
        <v>0</v>
      </c>
      <c r="E131" s="60">
        <v>0</v>
      </c>
    </row>
    <row r="132" spans="1:5" ht="24" customHeight="1">
      <c r="A132" s="57" t="s">
        <v>110</v>
      </c>
      <c r="B132" s="59">
        <v>9026</v>
      </c>
      <c r="C132" s="60">
        <v>0</v>
      </c>
      <c r="D132" s="60">
        <v>0</v>
      </c>
      <c r="E132" s="60">
        <v>14</v>
      </c>
    </row>
    <row r="133" spans="1:5" ht="24" customHeight="1">
      <c r="A133" s="57" t="s">
        <v>111</v>
      </c>
      <c r="B133" s="59">
        <v>8678</v>
      </c>
      <c r="C133" s="60">
        <v>900</v>
      </c>
      <c r="D133" s="60">
        <v>0</v>
      </c>
      <c r="E133" s="60">
        <v>2</v>
      </c>
    </row>
    <row r="134" spans="1:5" s="97" customFormat="1" ht="24" customHeight="1">
      <c r="A134" s="57" t="s">
        <v>112</v>
      </c>
      <c r="B134" s="59">
        <v>17900</v>
      </c>
      <c r="C134" s="60">
        <v>5220</v>
      </c>
      <c r="D134" s="60">
        <v>1</v>
      </c>
      <c r="E134" s="60">
        <v>22</v>
      </c>
    </row>
    <row r="135" spans="1:5" ht="24" customHeight="1">
      <c r="A135" s="57" t="s">
        <v>113</v>
      </c>
      <c r="B135" s="59">
        <v>982</v>
      </c>
      <c r="C135" s="60">
        <v>650</v>
      </c>
      <c r="D135" s="60">
        <v>0</v>
      </c>
      <c r="E135" s="60">
        <v>3</v>
      </c>
    </row>
    <row r="136" spans="1:5" s="97" customFormat="1" ht="24" customHeight="1">
      <c r="A136" s="57" t="s">
        <v>114</v>
      </c>
      <c r="B136" s="59">
        <v>0</v>
      </c>
      <c r="C136" s="60">
        <v>118</v>
      </c>
      <c r="D136" s="60">
        <v>0</v>
      </c>
      <c r="E136" s="60">
        <v>0</v>
      </c>
    </row>
    <row r="137" spans="1:5" ht="24" customHeight="1">
      <c r="A137" s="57" t="s">
        <v>115</v>
      </c>
      <c r="B137" s="59">
        <v>0</v>
      </c>
      <c r="C137" s="60">
        <v>25</v>
      </c>
      <c r="D137" s="60">
        <v>0</v>
      </c>
      <c r="E137" s="60">
        <v>0</v>
      </c>
    </row>
    <row r="138" spans="1:5" s="97" customFormat="1" ht="24" customHeight="1">
      <c r="A138" s="57" t="s">
        <v>116</v>
      </c>
      <c r="B138" s="59">
        <v>906</v>
      </c>
      <c r="C138" s="60">
        <v>9210</v>
      </c>
      <c r="D138" s="60">
        <v>0</v>
      </c>
      <c r="E138" s="60">
        <v>9</v>
      </c>
    </row>
    <row r="139" spans="1:5" ht="24" customHeight="1">
      <c r="A139" s="57" t="s">
        <v>117</v>
      </c>
      <c r="B139" s="59">
        <v>0</v>
      </c>
      <c r="C139" s="60">
        <v>4126</v>
      </c>
      <c r="D139" s="60">
        <v>0</v>
      </c>
      <c r="E139" s="60">
        <v>0</v>
      </c>
    </row>
    <row r="140" spans="1:5" ht="24" customHeight="1">
      <c r="A140" s="57" t="s">
        <v>118</v>
      </c>
      <c r="B140" s="59">
        <v>862</v>
      </c>
      <c r="C140" s="60">
        <v>1043</v>
      </c>
      <c r="D140" s="60">
        <v>0</v>
      </c>
      <c r="E140" s="60">
        <v>1</v>
      </c>
    </row>
    <row r="141" spans="1:5" ht="24" customHeight="1">
      <c r="A141" s="57" t="s">
        <v>119</v>
      </c>
      <c r="B141" s="59">
        <v>120</v>
      </c>
      <c r="C141" s="60">
        <v>0</v>
      </c>
      <c r="D141" s="60">
        <v>0</v>
      </c>
      <c r="E141" s="60">
        <v>0</v>
      </c>
    </row>
    <row r="142" spans="1:5" ht="24" customHeight="1">
      <c r="A142" s="57" t="s">
        <v>120</v>
      </c>
      <c r="B142" s="59">
        <v>300</v>
      </c>
      <c r="C142" s="60">
        <v>0</v>
      </c>
      <c r="D142" s="60">
        <v>0</v>
      </c>
      <c r="E142" s="60">
        <v>0</v>
      </c>
    </row>
    <row r="143" spans="1:5" ht="24" customHeight="1">
      <c r="A143" s="57" t="s">
        <v>121</v>
      </c>
      <c r="B143" s="59">
        <v>80</v>
      </c>
      <c r="C143" s="60">
        <v>0</v>
      </c>
      <c r="D143" s="60">
        <v>0</v>
      </c>
      <c r="E143" s="60">
        <v>1</v>
      </c>
    </row>
    <row r="144" spans="1:5" ht="24" customHeight="1">
      <c r="A144" s="57" t="s">
        <v>122</v>
      </c>
      <c r="B144" s="59">
        <v>0</v>
      </c>
      <c r="C144" s="60">
        <v>0</v>
      </c>
      <c r="D144" s="60">
        <v>0</v>
      </c>
      <c r="E144" s="60">
        <v>0</v>
      </c>
    </row>
    <row r="145" spans="1:5" ht="24" customHeight="1">
      <c r="A145" s="57" t="s">
        <v>123</v>
      </c>
      <c r="B145" s="59">
        <v>150</v>
      </c>
      <c r="C145" s="60">
        <v>0</v>
      </c>
      <c r="D145" s="60">
        <v>0</v>
      </c>
      <c r="E145" s="60">
        <v>0</v>
      </c>
    </row>
    <row r="146" spans="1:5" s="98" customFormat="1" ht="24" customHeight="1">
      <c r="A146" s="57" t="s">
        <v>124</v>
      </c>
      <c r="B146" s="59">
        <v>334</v>
      </c>
      <c r="C146" s="60">
        <v>0</v>
      </c>
      <c r="D146" s="60">
        <v>0</v>
      </c>
      <c r="E146" s="60">
        <v>0</v>
      </c>
    </row>
    <row r="147" spans="1:5" ht="24" customHeight="1">
      <c r="A147" s="57" t="s">
        <v>125</v>
      </c>
      <c r="B147" s="59">
        <v>0</v>
      </c>
      <c r="C147" s="60">
        <v>0</v>
      </c>
      <c r="D147" s="60">
        <v>0</v>
      </c>
      <c r="E147" s="60">
        <v>0</v>
      </c>
    </row>
    <row r="148" spans="1:5" ht="24" customHeight="1">
      <c r="A148" s="57" t="s">
        <v>126</v>
      </c>
      <c r="B148" s="59">
        <v>0</v>
      </c>
      <c r="C148" s="60">
        <v>87</v>
      </c>
      <c r="D148" s="60">
        <v>0</v>
      </c>
      <c r="E148" s="60">
        <v>0</v>
      </c>
    </row>
    <row r="149" spans="1:5" ht="24" customHeight="1">
      <c r="A149" s="74" t="s">
        <v>127</v>
      </c>
      <c r="B149" s="75">
        <v>150</v>
      </c>
      <c r="C149" s="76">
        <v>0</v>
      </c>
      <c r="D149" s="76">
        <v>0</v>
      </c>
      <c r="E149" s="76">
        <v>0</v>
      </c>
    </row>
    <row r="150" spans="1:5" ht="24.75" customHeight="1">
      <c r="A150" s="17" t="s">
        <v>179</v>
      </c>
      <c r="B150" s="31"/>
      <c r="C150" s="31"/>
      <c r="D150" s="31"/>
      <c r="E150" s="31"/>
    </row>
    <row r="151" spans="1:5" ht="24.75" customHeight="1">
      <c r="A151" s="15" t="s">
        <v>180</v>
      </c>
      <c r="B151" s="33"/>
      <c r="C151" s="33"/>
      <c r="D151" s="33"/>
      <c r="E151" s="33"/>
    </row>
    <row r="152" spans="1:5" ht="19.5" customHeight="1">
      <c r="A152" s="1" t="s">
        <v>10</v>
      </c>
      <c r="B152" s="23" t="s">
        <v>8</v>
      </c>
      <c r="C152" s="24" t="s">
        <v>9</v>
      </c>
      <c r="D152" s="25" t="s">
        <v>16</v>
      </c>
      <c r="E152" s="26" t="s">
        <v>11</v>
      </c>
    </row>
    <row r="153" spans="1:5" ht="19.5" customHeight="1">
      <c r="A153" s="2" t="s">
        <v>12</v>
      </c>
      <c r="B153" s="27" t="s">
        <v>3</v>
      </c>
      <c r="C153" s="28" t="s">
        <v>4</v>
      </c>
      <c r="D153" s="29" t="s">
        <v>13</v>
      </c>
      <c r="E153" s="30" t="s">
        <v>14</v>
      </c>
    </row>
    <row r="154" spans="1:5" ht="24" customHeight="1">
      <c r="A154" s="57" t="s">
        <v>128</v>
      </c>
      <c r="B154" s="59">
        <v>0</v>
      </c>
      <c r="C154" s="60">
        <v>0</v>
      </c>
      <c r="D154" s="60">
        <v>0</v>
      </c>
      <c r="E154" s="60">
        <v>0</v>
      </c>
    </row>
    <row r="155" spans="1:5" ht="24" customHeight="1">
      <c r="A155" s="57" t="s">
        <v>129</v>
      </c>
      <c r="B155" s="59">
        <v>13671</v>
      </c>
      <c r="C155" s="60">
        <v>6227.3</v>
      </c>
      <c r="D155" s="60">
        <v>0</v>
      </c>
      <c r="E155" s="60">
        <v>21</v>
      </c>
    </row>
    <row r="156" spans="1:5" ht="24" customHeight="1">
      <c r="A156" s="57" t="s">
        <v>160</v>
      </c>
      <c r="B156" s="59">
        <v>23207</v>
      </c>
      <c r="C156" s="60">
        <v>2793</v>
      </c>
      <c r="D156" s="60">
        <v>1</v>
      </c>
      <c r="E156" s="60">
        <v>73</v>
      </c>
    </row>
    <row r="157" spans="1:5" ht="24" customHeight="1">
      <c r="A157" s="57" t="s">
        <v>130</v>
      </c>
      <c r="B157" s="59">
        <v>5288</v>
      </c>
      <c r="C157" s="60">
        <v>105</v>
      </c>
      <c r="D157" s="60">
        <v>0</v>
      </c>
      <c r="E157" s="60">
        <v>106</v>
      </c>
    </row>
    <row r="158" spans="1:5" ht="24" customHeight="1">
      <c r="A158" s="57" t="s">
        <v>131</v>
      </c>
      <c r="B158" s="59">
        <v>201</v>
      </c>
      <c r="C158" s="60">
        <v>0</v>
      </c>
      <c r="D158" s="60">
        <v>0</v>
      </c>
      <c r="E158" s="60">
        <v>33</v>
      </c>
    </row>
    <row r="159" spans="1:5" ht="24" customHeight="1">
      <c r="A159" s="57" t="s">
        <v>149</v>
      </c>
      <c r="B159" s="59">
        <v>8596</v>
      </c>
      <c r="C159" s="60">
        <v>1861</v>
      </c>
      <c r="D159" s="60">
        <v>0</v>
      </c>
      <c r="E159" s="60">
        <v>65</v>
      </c>
    </row>
    <row r="160" spans="1:5" ht="24" customHeight="1">
      <c r="A160" s="57" t="s">
        <v>132</v>
      </c>
      <c r="B160" s="59">
        <v>526</v>
      </c>
      <c r="C160" s="60">
        <v>437</v>
      </c>
      <c r="D160" s="60">
        <v>0</v>
      </c>
      <c r="E160" s="60">
        <v>2</v>
      </c>
    </row>
    <row r="161" spans="1:5" ht="24" customHeight="1">
      <c r="A161" s="57" t="s">
        <v>133</v>
      </c>
      <c r="B161" s="59">
        <v>870</v>
      </c>
      <c r="C161" s="60">
        <v>50</v>
      </c>
      <c r="D161" s="60">
        <v>0</v>
      </c>
      <c r="E161" s="60">
        <v>0</v>
      </c>
    </row>
    <row r="162" spans="1:5" ht="24" customHeight="1">
      <c r="A162" s="57" t="s">
        <v>134</v>
      </c>
      <c r="B162" s="59">
        <v>843</v>
      </c>
      <c r="C162" s="60">
        <v>690</v>
      </c>
      <c r="D162" s="60">
        <v>0</v>
      </c>
      <c r="E162" s="60">
        <v>9</v>
      </c>
    </row>
    <row r="163" spans="1:5" ht="24" customHeight="1">
      <c r="A163" s="57" t="s">
        <v>135</v>
      </c>
      <c r="B163" s="59">
        <v>2274</v>
      </c>
      <c r="C163" s="60">
        <v>895</v>
      </c>
      <c r="D163" s="60">
        <v>0</v>
      </c>
      <c r="E163" s="60">
        <v>10</v>
      </c>
    </row>
    <row r="164" spans="1:5" ht="24" customHeight="1">
      <c r="A164" s="57" t="s">
        <v>136</v>
      </c>
      <c r="B164" s="59">
        <v>0</v>
      </c>
      <c r="C164" s="60">
        <v>0</v>
      </c>
      <c r="D164" s="60">
        <v>0</v>
      </c>
      <c r="E164" s="60">
        <v>0</v>
      </c>
    </row>
    <row r="165" spans="1:5" ht="24" customHeight="1">
      <c r="A165" s="57" t="s">
        <v>137</v>
      </c>
      <c r="B165" s="59">
        <v>0</v>
      </c>
      <c r="C165" s="60">
        <v>0</v>
      </c>
      <c r="D165" s="60">
        <v>0</v>
      </c>
      <c r="E165" s="60">
        <v>0</v>
      </c>
    </row>
    <row r="166" spans="1:5" ht="24" customHeight="1">
      <c r="A166" s="57" t="s">
        <v>138</v>
      </c>
      <c r="B166" s="59">
        <v>383</v>
      </c>
      <c r="C166" s="60">
        <v>0</v>
      </c>
      <c r="D166" s="60">
        <v>0</v>
      </c>
      <c r="E166" s="60">
        <v>3</v>
      </c>
    </row>
    <row r="167" spans="1:5" ht="11.25" customHeight="1">
      <c r="A167" s="57"/>
      <c r="B167" s="60"/>
      <c r="C167" s="60"/>
      <c r="D167" s="60"/>
      <c r="E167" s="60"/>
    </row>
    <row r="168" spans="1:5" s="99" customFormat="1" ht="48" customHeight="1">
      <c r="A168" s="71" t="s">
        <v>139</v>
      </c>
      <c r="B168" s="78">
        <f>SUM(B169:B170)</f>
        <v>252336</v>
      </c>
      <c r="C168" s="78">
        <f>SUM(C169:C170)</f>
        <v>176669</v>
      </c>
      <c r="D168" s="78">
        <f>SUM(D169:D170)</f>
        <v>377</v>
      </c>
      <c r="E168" s="78">
        <f>SUM(E169:E170)</f>
        <v>526</v>
      </c>
    </row>
    <row r="169" spans="1:5" ht="24" customHeight="1">
      <c r="A169" s="57" t="s">
        <v>182</v>
      </c>
      <c r="B169" s="59">
        <v>244974</v>
      </c>
      <c r="C169" s="60">
        <v>174574</v>
      </c>
      <c r="D169" s="60">
        <v>377</v>
      </c>
      <c r="E169" s="60">
        <v>521</v>
      </c>
    </row>
    <row r="170" spans="1:5" ht="24" customHeight="1">
      <c r="A170" s="57" t="s">
        <v>140</v>
      </c>
      <c r="B170" s="59">
        <v>7362</v>
      </c>
      <c r="C170" s="60">
        <v>2095</v>
      </c>
      <c r="D170" s="60">
        <v>0</v>
      </c>
      <c r="E170" s="60">
        <v>5</v>
      </c>
    </row>
    <row r="171" spans="1:5" s="97" customFormat="1" ht="9.75" customHeight="1">
      <c r="A171" s="57"/>
      <c r="B171" s="72"/>
      <c r="C171" s="72"/>
      <c r="D171" s="72"/>
      <c r="E171" s="72"/>
    </row>
    <row r="172" spans="1:5" s="98" customFormat="1" ht="30.75" customHeight="1">
      <c r="A172" s="71" t="s">
        <v>141</v>
      </c>
      <c r="B172" s="78">
        <f>SUM(B173:B179)</f>
        <v>9193</v>
      </c>
      <c r="C172" s="78">
        <f>SUM(C173:C179)</f>
        <v>1236</v>
      </c>
      <c r="D172" s="78">
        <f>SUM(D173:D179)</f>
        <v>0</v>
      </c>
      <c r="E172" s="78">
        <f>SUM(E173:E179)</f>
        <v>0</v>
      </c>
    </row>
    <row r="173" spans="1:5" ht="24" customHeight="1">
      <c r="A173" s="73" t="s">
        <v>142</v>
      </c>
      <c r="B173" s="59">
        <v>877</v>
      </c>
      <c r="C173" s="60">
        <v>0</v>
      </c>
      <c r="D173" s="60">
        <v>0</v>
      </c>
      <c r="E173" s="60">
        <v>0</v>
      </c>
    </row>
    <row r="174" spans="1:5" ht="24" customHeight="1">
      <c r="A174" s="73" t="s">
        <v>143</v>
      </c>
      <c r="B174" s="59">
        <v>500</v>
      </c>
      <c r="C174" s="60">
        <v>0</v>
      </c>
      <c r="D174" s="60">
        <v>0</v>
      </c>
      <c r="E174" s="60">
        <v>0</v>
      </c>
    </row>
    <row r="175" spans="1:5" ht="24" customHeight="1">
      <c r="A175" s="73" t="s">
        <v>144</v>
      </c>
      <c r="B175" s="59">
        <v>318</v>
      </c>
      <c r="C175" s="60">
        <v>0</v>
      </c>
      <c r="D175" s="60">
        <v>0</v>
      </c>
      <c r="E175" s="60">
        <v>0</v>
      </c>
    </row>
    <row r="176" spans="1:5" ht="24" customHeight="1">
      <c r="A176" s="73" t="s">
        <v>145</v>
      </c>
      <c r="B176" s="59">
        <v>535</v>
      </c>
      <c r="C176" s="60">
        <v>260</v>
      </c>
      <c r="D176" s="60">
        <v>0</v>
      </c>
      <c r="E176" s="60">
        <v>0</v>
      </c>
    </row>
    <row r="177" spans="1:5" ht="24" customHeight="1">
      <c r="A177" s="73" t="s">
        <v>183</v>
      </c>
      <c r="B177" s="59">
        <v>4730</v>
      </c>
      <c r="C177" s="60">
        <v>976</v>
      </c>
      <c r="D177" s="60">
        <v>0</v>
      </c>
      <c r="E177" s="60">
        <v>0</v>
      </c>
    </row>
    <row r="178" spans="1:5" ht="24" customHeight="1">
      <c r="A178" s="73" t="s">
        <v>146</v>
      </c>
      <c r="B178" s="59">
        <v>1980</v>
      </c>
      <c r="C178" s="60">
        <v>0</v>
      </c>
      <c r="D178" s="60">
        <v>0</v>
      </c>
      <c r="E178" s="60">
        <v>0</v>
      </c>
    </row>
    <row r="179" spans="1:5" s="97" customFormat="1" ht="24" customHeight="1">
      <c r="A179" s="73" t="s">
        <v>147</v>
      </c>
      <c r="B179" s="59">
        <v>253</v>
      </c>
      <c r="C179" s="60">
        <v>0</v>
      </c>
      <c r="D179" s="60">
        <v>0</v>
      </c>
      <c r="E179" s="60">
        <v>0</v>
      </c>
    </row>
    <row r="180" spans="1:5" ht="10.5" customHeight="1">
      <c r="A180" s="8"/>
      <c r="B180" s="34"/>
      <c r="C180" s="34"/>
      <c r="D180" s="34"/>
      <c r="E180" s="34"/>
    </row>
    <row r="181" spans="1:5" ht="18" customHeight="1">
      <c r="A181" s="11" t="s">
        <v>15</v>
      </c>
      <c r="B181" s="35"/>
      <c r="C181" s="35"/>
      <c r="D181" s="35"/>
      <c r="E181" s="36"/>
    </row>
    <row r="182" spans="1:5" ht="18" customHeight="1">
      <c r="A182" s="12" t="s">
        <v>191</v>
      </c>
      <c r="B182" s="35"/>
      <c r="C182" s="35"/>
      <c r="D182" s="35"/>
      <c r="E182" s="36"/>
    </row>
    <row r="183" spans="1:5" ht="18" customHeight="1">
      <c r="A183" s="16" t="s">
        <v>148</v>
      </c>
      <c r="B183" s="9"/>
      <c r="C183" s="9"/>
      <c r="D183" s="9"/>
      <c r="E183" s="9"/>
    </row>
    <row r="185" spans="1:5" ht="18.75" customHeight="1">
      <c r="A185" s="9"/>
      <c r="B185" s="37"/>
      <c r="C185" s="37"/>
      <c r="D185" s="37"/>
      <c r="E185" s="38"/>
    </row>
    <row r="186" spans="1:5" ht="18.75" customHeight="1">
      <c r="A186" s="9"/>
      <c r="B186" s="37"/>
      <c r="C186" s="37"/>
      <c r="D186" s="37"/>
      <c r="E186" s="38"/>
    </row>
    <row r="187" spans="1:5" ht="15.75">
      <c r="A187" s="9"/>
      <c r="B187" s="9"/>
      <c r="C187" s="9"/>
      <c r="D187" s="9"/>
      <c r="E187" s="9"/>
    </row>
    <row r="188" spans="1:5" ht="15.75">
      <c r="A188" s="9"/>
      <c r="B188" s="9"/>
      <c r="C188" s="9"/>
      <c r="D188" s="9"/>
      <c r="E188" s="9"/>
    </row>
    <row r="189" spans="1:5" ht="15.75">
      <c r="A189" s="9"/>
      <c r="B189" s="9"/>
      <c r="C189" s="9"/>
      <c r="D189" s="9"/>
      <c r="E189" s="9"/>
    </row>
    <row r="190" spans="1:5" ht="15.75">
      <c r="A190" s="9"/>
      <c r="B190" s="9"/>
      <c r="C190" s="9"/>
      <c r="D190" s="9"/>
      <c r="E190" s="9"/>
    </row>
    <row r="191" spans="1:5" ht="15.75">
      <c r="A191" s="9"/>
      <c r="B191" s="9"/>
      <c r="C191" s="9"/>
      <c r="D191" s="9"/>
      <c r="E191" s="9"/>
    </row>
    <row r="192" spans="1:5" ht="15.75">
      <c r="A192" s="9"/>
      <c r="B192" s="9"/>
      <c r="C192" s="9"/>
      <c r="D192" s="9"/>
      <c r="E192" s="9"/>
    </row>
    <row r="193" spans="1:5" ht="15.75">
      <c r="A193" s="9"/>
      <c r="B193" s="9"/>
      <c r="C193" s="9"/>
      <c r="D193" s="9"/>
      <c r="E193" s="9"/>
    </row>
    <row r="194" spans="1:5" ht="15.75">
      <c r="A194" s="9"/>
      <c r="B194" s="9"/>
      <c r="C194" s="9"/>
      <c r="D194" s="9"/>
      <c r="E194" s="9"/>
    </row>
    <row r="195" spans="1:5" ht="15.75">
      <c r="A195" s="9"/>
      <c r="B195" s="9"/>
      <c r="C195" s="9"/>
      <c r="D195" s="9"/>
      <c r="E195" s="9"/>
    </row>
    <row r="196" spans="1:5" ht="15.75">
      <c r="A196" s="9"/>
      <c r="B196" s="9"/>
      <c r="C196" s="9"/>
      <c r="D196" s="9"/>
      <c r="E196" s="9"/>
    </row>
    <row r="197" spans="1:5" ht="15.75">
      <c r="A197" s="9"/>
      <c r="B197" s="9"/>
      <c r="C197" s="9"/>
      <c r="D197" s="9"/>
      <c r="E197" s="9"/>
    </row>
    <row r="198" spans="1:5" ht="15.75">
      <c r="A198" s="9"/>
      <c r="B198" s="9"/>
      <c r="C198" s="9"/>
      <c r="D198" s="9"/>
      <c r="E198" s="9"/>
    </row>
    <row r="199" spans="1:5" ht="15.75">
      <c r="A199" s="9"/>
      <c r="B199" s="9"/>
      <c r="C199" s="9"/>
      <c r="D199" s="9"/>
      <c r="E199" s="9"/>
    </row>
    <row r="200" spans="1:5" ht="15.75">
      <c r="A200" s="9"/>
      <c r="B200" s="9"/>
      <c r="C200" s="9"/>
      <c r="D200" s="9"/>
      <c r="E200" s="9"/>
    </row>
    <row r="201" spans="1:5" ht="15.75">
      <c r="A201" s="9"/>
      <c r="B201" s="9"/>
      <c r="C201" s="9"/>
      <c r="D201" s="9"/>
      <c r="E201" s="9"/>
    </row>
    <row r="202" spans="1:5" ht="15.75">
      <c r="A202" s="9"/>
      <c r="B202" s="9"/>
      <c r="C202" s="9"/>
      <c r="D202" s="9"/>
      <c r="E202" s="9"/>
    </row>
    <row r="203" spans="1:5" ht="15.75">
      <c r="A203" s="9"/>
      <c r="B203" s="9"/>
      <c r="C203" s="9"/>
      <c r="D203" s="9"/>
      <c r="E203" s="9"/>
    </row>
    <row r="204" spans="1:5" ht="15.75">
      <c r="A204" s="9"/>
      <c r="B204" s="9"/>
      <c r="C204" s="9"/>
      <c r="D204" s="9"/>
      <c r="E204" s="9"/>
    </row>
    <row r="205" spans="1:5" ht="15.75">
      <c r="A205" s="9"/>
      <c r="B205" s="9"/>
      <c r="C205" s="9"/>
      <c r="D205" s="9"/>
      <c r="E205" s="9"/>
    </row>
    <row r="206" spans="1:5" ht="15.75">
      <c r="A206" s="9"/>
      <c r="B206" s="9"/>
      <c r="C206" s="9"/>
      <c r="D206" s="9"/>
      <c r="E206" s="9"/>
    </row>
    <row r="207" spans="1:5" ht="15.75">
      <c r="A207" s="9"/>
      <c r="B207" s="9"/>
      <c r="C207" s="9"/>
      <c r="D207" s="9"/>
      <c r="E207" s="9"/>
    </row>
    <row r="208" spans="1:5" ht="15.75">
      <c r="A208" s="9"/>
      <c r="B208" s="9"/>
      <c r="C208" s="9"/>
      <c r="D208" s="9"/>
      <c r="E208" s="9"/>
    </row>
    <row r="209" spans="1:5" ht="15.75">
      <c r="A209" s="9"/>
      <c r="B209" s="9"/>
      <c r="C209" s="9"/>
      <c r="D209" s="9"/>
      <c r="E209" s="9"/>
    </row>
    <row r="210" spans="1:5" ht="15.75">
      <c r="A210" s="9"/>
      <c r="B210" s="9"/>
      <c r="C210" s="9"/>
      <c r="D210" s="9"/>
      <c r="E210" s="9"/>
    </row>
    <row r="211" spans="1:5" ht="15.75">
      <c r="A211" s="9"/>
      <c r="B211" s="9"/>
      <c r="C211" s="9"/>
      <c r="D211" s="9"/>
      <c r="E211" s="9"/>
    </row>
    <row r="212" spans="1:5" ht="15.75">
      <c r="A212" s="9"/>
      <c r="B212" s="9"/>
      <c r="C212" s="9"/>
      <c r="D212" s="9"/>
      <c r="E212" s="9"/>
    </row>
    <row r="213" spans="1:5" ht="15.75">
      <c r="A213" s="9"/>
      <c r="B213" s="9"/>
      <c r="C213" s="9"/>
      <c r="D213" s="9"/>
      <c r="E213" s="9"/>
    </row>
    <row r="214" spans="1:5" ht="15.75">
      <c r="A214" s="9"/>
      <c r="B214" s="9"/>
      <c r="C214" s="9"/>
      <c r="D214" s="9"/>
      <c r="E214" s="9"/>
    </row>
    <row r="215" spans="1:5" ht="15.75">
      <c r="A215" s="9"/>
      <c r="B215" s="9"/>
      <c r="C215" s="9"/>
      <c r="D215" s="9"/>
      <c r="E215" s="9"/>
    </row>
    <row r="216" spans="1:5" ht="15.75">
      <c r="A216" s="9"/>
      <c r="B216" s="9"/>
      <c r="C216" s="9"/>
      <c r="D216" s="9"/>
      <c r="E216" s="9"/>
    </row>
    <row r="217" spans="1:5" ht="15.75">
      <c r="A217" s="9"/>
      <c r="B217" s="9"/>
      <c r="C217" s="9"/>
      <c r="D217" s="9"/>
      <c r="E217" s="9"/>
    </row>
    <row r="218" spans="1:5" ht="15.75">
      <c r="A218" s="9"/>
      <c r="B218" s="9"/>
      <c r="C218" s="9"/>
      <c r="D218" s="9"/>
      <c r="E218" s="9"/>
    </row>
    <row r="219" spans="1:5" ht="15.75">
      <c r="A219" s="9"/>
      <c r="B219" s="9"/>
      <c r="C219" s="9"/>
      <c r="D219" s="9"/>
      <c r="E219" s="9"/>
    </row>
    <row r="220" spans="1:5" ht="15.75">
      <c r="A220" s="9"/>
      <c r="B220" s="9"/>
      <c r="C220" s="9"/>
      <c r="D220" s="9"/>
      <c r="E220" s="9"/>
    </row>
    <row r="221" spans="1:5" ht="15.75">
      <c r="A221" s="9"/>
      <c r="B221" s="9"/>
      <c r="C221" s="9"/>
      <c r="D221" s="9"/>
      <c r="E221" s="9"/>
    </row>
    <row r="222" spans="1:5" ht="15.75">
      <c r="A222" s="9"/>
      <c r="B222" s="9"/>
      <c r="C222" s="9"/>
      <c r="D222" s="9"/>
      <c r="E222" s="9"/>
    </row>
    <row r="223" spans="1:5" ht="15.75">
      <c r="A223" s="9"/>
      <c r="B223" s="9"/>
      <c r="C223" s="9"/>
      <c r="D223" s="9"/>
      <c r="E223" s="9"/>
    </row>
    <row r="224" spans="1:5" ht="15.75">
      <c r="A224" s="9"/>
      <c r="B224" s="9"/>
      <c r="C224" s="9"/>
      <c r="D224" s="9"/>
      <c r="E224" s="9"/>
    </row>
    <row r="225" spans="1:5" ht="15.75">
      <c r="A225" s="9"/>
      <c r="B225" s="9"/>
      <c r="C225" s="9"/>
      <c r="D225" s="9"/>
      <c r="E225" s="9"/>
    </row>
    <row r="226" spans="1:5" ht="15.75">
      <c r="A226" s="9"/>
      <c r="B226" s="9"/>
      <c r="C226" s="9"/>
      <c r="D226" s="9"/>
      <c r="E226" s="9"/>
    </row>
    <row r="227" spans="1:5" ht="15.75">
      <c r="A227" s="9"/>
      <c r="B227" s="9"/>
      <c r="C227" s="9"/>
      <c r="D227" s="9"/>
      <c r="E227" s="9"/>
    </row>
    <row r="228" spans="1:5" ht="15.75">
      <c r="A228" s="9"/>
      <c r="B228" s="9"/>
      <c r="C228" s="9"/>
      <c r="D228" s="9"/>
      <c r="E228" s="9"/>
    </row>
    <row r="229" spans="1:5" ht="15.75">
      <c r="A229" s="9"/>
      <c r="B229" s="9"/>
      <c r="C229" s="9"/>
      <c r="D229" s="9"/>
      <c r="E229" s="9"/>
    </row>
    <row r="230" spans="1:5" ht="15.75">
      <c r="A230" s="9"/>
      <c r="B230" s="9"/>
      <c r="C230" s="9"/>
      <c r="D230" s="9"/>
      <c r="E230" s="9"/>
    </row>
    <row r="231" spans="1:5" ht="15.75">
      <c r="A231" s="9"/>
      <c r="B231" s="9"/>
      <c r="C231" s="9"/>
      <c r="D231" s="9"/>
      <c r="E231" s="9"/>
    </row>
    <row r="232" spans="1:5" ht="15.75">
      <c r="A232" s="9"/>
      <c r="B232" s="9"/>
      <c r="C232" s="9"/>
      <c r="D232" s="9"/>
      <c r="E232" s="9"/>
    </row>
    <row r="233" spans="1:5" ht="15.75">
      <c r="A233" s="9"/>
      <c r="B233" s="9"/>
      <c r="C233" s="9"/>
      <c r="D233" s="9"/>
      <c r="E233" s="9"/>
    </row>
    <row r="234" spans="1:5" ht="15.75">
      <c r="A234" s="9"/>
      <c r="B234" s="9"/>
      <c r="C234" s="9"/>
      <c r="D234" s="9"/>
      <c r="E234" s="9"/>
    </row>
    <row r="235" spans="1:5" ht="15.75">
      <c r="A235" s="9"/>
      <c r="B235" s="9"/>
      <c r="C235" s="9"/>
      <c r="D235" s="9"/>
      <c r="E235" s="9"/>
    </row>
    <row r="236" spans="1:5" ht="15.75">
      <c r="A236" s="9"/>
      <c r="B236" s="9"/>
      <c r="C236" s="9"/>
      <c r="D236" s="9"/>
      <c r="E236" s="9"/>
    </row>
    <row r="237" spans="1:5" ht="15.75">
      <c r="A237" s="9"/>
      <c r="B237" s="9"/>
      <c r="C237" s="9"/>
      <c r="D237" s="9"/>
      <c r="E237" s="9"/>
    </row>
    <row r="238" spans="1:5" ht="15.75">
      <c r="A238" s="9"/>
      <c r="B238" s="9"/>
      <c r="C238" s="9"/>
      <c r="D238" s="9"/>
      <c r="E238" s="9"/>
    </row>
    <row r="239" spans="1:5" ht="15.75">
      <c r="A239" s="9"/>
      <c r="B239" s="9"/>
      <c r="C239" s="9"/>
      <c r="D239" s="9"/>
      <c r="E239" s="9"/>
    </row>
    <row r="240" spans="1:5" ht="15.75">
      <c r="A240" s="9"/>
      <c r="B240" s="9"/>
      <c r="C240" s="9"/>
      <c r="D240" s="9"/>
      <c r="E240" s="9"/>
    </row>
    <row r="241" spans="1:5" ht="15.75">
      <c r="A241" s="9"/>
      <c r="B241" s="9"/>
      <c r="C241" s="9"/>
      <c r="D241" s="9"/>
      <c r="E241" s="9"/>
    </row>
    <row r="242" spans="1:5" ht="15.75">
      <c r="A242" s="9"/>
      <c r="B242" s="9"/>
      <c r="C242" s="9"/>
      <c r="D242" s="9"/>
      <c r="E242" s="9"/>
    </row>
    <row r="243" spans="1:5" ht="15.75">
      <c r="A243" s="9"/>
      <c r="B243" s="9"/>
      <c r="C243" s="9"/>
      <c r="D243" s="9"/>
      <c r="E243" s="9"/>
    </row>
    <row r="244" spans="1:5" ht="15.75">
      <c r="A244" s="9"/>
      <c r="B244" s="9"/>
      <c r="C244" s="9"/>
      <c r="D244" s="9"/>
      <c r="E244" s="9"/>
    </row>
    <row r="245" spans="1:5" ht="15.75">
      <c r="A245" s="9"/>
      <c r="B245" s="9"/>
      <c r="C245" s="9"/>
      <c r="D245" s="9"/>
      <c r="E245" s="9"/>
    </row>
    <row r="246" spans="1:5" ht="15.75">
      <c r="A246" s="9"/>
      <c r="B246" s="9"/>
      <c r="C246" s="9"/>
      <c r="D246" s="9"/>
      <c r="E246" s="9"/>
    </row>
    <row r="247" spans="1:5" ht="15.75">
      <c r="A247" s="9"/>
      <c r="B247" s="9"/>
      <c r="C247" s="9"/>
      <c r="D247" s="9"/>
      <c r="E247" s="9"/>
    </row>
    <row r="248" spans="1:5" ht="15.75">
      <c r="A248" s="9"/>
      <c r="B248" s="9"/>
      <c r="C248" s="9"/>
      <c r="D248" s="9"/>
      <c r="E248" s="9"/>
    </row>
    <row r="249" spans="1:5" ht="15.75">
      <c r="A249" s="9"/>
      <c r="B249" s="9"/>
      <c r="C249" s="9"/>
      <c r="D249" s="9"/>
      <c r="E249" s="9"/>
    </row>
    <row r="250" spans="1:5" ht="15.75">
      <c r="A250" s="9"/>
      <c r="B250" s="9"/>
      <c r="C250" s="9"/>
      <c r="D250" s="9"/>
      <c r="E250" s="9"/>
    </row>
    <row r="251" spans="1:5" ht="15.75">
      <c r="A251" s="9"/>
      <c r="B251" s="9"/>
      <c r="C251" s="9"/>
      <c r="D251" s="9"/>
      <c r="E251" s="9"/>
    </row>
    <row r="252" spans="1:5" ht="15.75">
      <c r="A252" s="9"/>
      <c r="B252" s="9"/>
      <c r="C252" s="9"/>
      <c r="D252" s="9"/>
      <c r="E252" s="9"/>
    </row>
    <row r="253" spans="1:5" ht="15.75">
      <c r="A253" s="9"/>
      <c r="B253" s="9"/>
      <c r="C253" s="9"/>
      <c r="D253" s="9"/>
      <c r="E253" s="9"/>
    </row>
    <row r="254" spans="1:5" ht="15.75">
      <c r="A254" s="9"/>
      <c r="B254" s="9"/>
      <c r="C254" s="9"/>
      <c r="D254" s="9"/>
      <c r="E254" s="9"/>
    </row>
    <row r="255" spans="1:5" ht="15.75">
      <c r="A255" s="9"/>
      <c r="B255" s="9"/>
      <c r="C255" s="9"/>
      <c r="D255" s="9"/>
      <c r="E255" s="9"/>
    </row>
    <row r="256" spans="1:5" ht="15.75">
      <c r="A256" s="9"/>
      <c r="B256" s="9"/>
      <c r="C256" s="9"/>
      <c r="D256" s="9"/>
      <c r="E256" s="9"/>
    </row>
    <row r="257" spans="1:5" ht="15.75">
      <c r="A257" s="9"/>
      <c r="B257" s="9"/>
      <c r="C257" s="9"/>
      <c r="D257" s="9"/>
      <c r="E257" s="9"/>
    </row>
    <row r="258" spans="1:5" ht="15.75">
      <c r="A258" s="9"/>
      <c r="B258" s="9"/>
      <c r="C258" s="9"/>
      <c r="D258" s="9"/>
      <c r="E258" s="9"/>
    </row>
    <row r="259" spans="1:5" ht="15.75">
      <c r="A259" s="9"/>
      <c r="B259" s="9"/>
      <c r="C259" s="9"/>
      <c r="D259" s="9"/>
      <c r="E259" s="9"/>
    </row>
    <row r="260" spans="1:5" ht="15.75">
      <c r="A260" s="9"/>
      <c r="B260" s="9"/>
      <c r="C260" s="9"/>
      <c r="D260" s="9"/>
      <c r="E260" s="9"/>
    </row>
    <row r="261" spans="1:5" ht="15.75">
      <c r="A261" s="9"/>
      <c r="B261" s="9"/>
      <c r="C261" s="9"/>
      <c r="D261" s="9"/>
      <c r="E261" s="9"/>
    </row>
    <row r="262" spans="1:5" ht="15.75">
      <c r="A262" s="9"/>
      <c r="B262" s="9"/>
      <c r="C262" s="9"/>
      <c r="D262" s="9"/>
      <c r="E262" s="9"/>
    </row>
    <row r="263" spans="1:5" ht="15.75">
      <c r="A263" s="9"/>
      <c r="B263" s="9"/>
      <c r="C263" s="9"/>
      <c r="D263" s="9"/>
      <c r="E263" s="9"/>
    </row>
    <row r="264" spans="1:5" ht="15.75">
      <c r="A264" s="9"/>
      <c r="B264" s="9"/>
      <c r="C264" s="9"/>
      <c r="D264" s="9"/>
      <c r="E264" s="9"/>
    </row>
    <row r="265" spans="1:5" ht="15.75">
      <c r="A265" s="9"/>
      <c r="B265" s="9"/>
      <c r="C265" s="9"/>
      <c r="D265" s="9"/>
      <c r="E265" s="9"/>
    </row>
    <row r="266" spans="1:5" ht="15.75">
      <c r="A266" s="9"/>
      <c r="B266" s="9"/>
      <c r="C266" s="9"/>
      <c r="D266" s="9"/>
      <c r="E266" s="9"/>
    </row>
    <row r="267" spans="1:5" ht="15.75">
      <c r="A267" s="9"/>
      <c r="B267" s="9"/>
      <c r="C267" s="9"/>
      <c r="D267" s="9"/>
      <c r="E267" s="9"/>
    </row>
    <row r="268" spans="1:5" ht="15.75">
      <c r="A268" s="9"/>
      <c r="B268" s="9"/>
      <c r="C268" s="9"/>
      <c r="D268" s="9"/>
      <c r="E268" s="9"/>
    </row>
    <row r="269" spans="1:5" ht="15.75">
      <c r="A269" s="9"/>
      <c r="B269" s="9"/>
      <c r="C269" s="9"/>
      <c r="D269" s="9"/>
      <c r="E269" s="9"/>
    </row>
    <row r="270" spans="1:5" ht="15.75">
      <c r="A270" s="9"/>
      <c r="B270" s="9"/>
      <c r="C270" s="9"/>
      <c r="D270" s="9"/>
      <c r="E270" s="9"/>
    </row>
    <row r="271" spans="1:5" ht="15.75">
      <c r="A271" s="9"/>
      <c r="B271" s="9"/>
      <c r="C271" s="9"/>
      <c r="D271" s="9"/>
      <c r="E271" s="9"/>
    </row>
    <row r="272" spans="1:5" ht="15.75">
      <c r="A272" s="9"/>
      <c r="B272" s="9"/>
      <c r="C272" s="9"/>
      <c r="D272" s="9"/>
      <c r="E272" s="9"/>
    </row>
    <row r="273" spans="1:5" ht="15.75">
      <c r="A273" s="9"/>
      <c r="B273" s="9"/>
      <c r="C273" s="9"/>
      <c r="D273" s="9"/>
      <c r="E273" s="9"/>
    </row>
    <row r="274" spans="1:5" ht="15.75">
      <c r="A274" s="9"/>
      <c r="B274" s="9"/>
      <c r="C274" s="9"/>
      <c r="D274" s="9"/>
      <c r="E274" s="9"/>
    </row>
    <row r="275" spans="1:5" ht="15.75">
      <c r="A275" s="9"/>
      <c r="B275" s="9"/>
      <c r="C275" s="9"/>
      <c r="D275" s="9"/>
      <c r="E275" s="9"/>
    </row>
    <row r="276" spans="1:5" ht="15.75">
      <c r="A276" s="9"/>
      <c r="B276" s="9"/>
      <c r="C276" s="9"/>
      <c r="D276" s="9"/>
      <c r="E276" s="9"/>
    </row>
    <row r="277" spans="1:5" ht="15.75">
      <c r="A277" s="9"/>
      <c r="B277" s="9"/>
      <c r="C277" s="9"/>
      <c r="D277" s="9"/>
      <c r="E277" s="9"/>
    </row>
    <row r="278" spans="1:5" ht="15.75">
      <c r="A278" s="9"/>
      <c r="B278" s="9"/>
      <c r="C278" s="9"/>
      <c r="D278" s="9"/>
      <c r="E278" s="9"/>
    </row>
    <row r="279" spans="1:5" ht="15.75">
      <c r="A279" s="9"/>
      <c r="B279" s="9"/>
      <c r="C279" s="9"/>
      <c r="D279" s="9"/>
      <c r="E279" s="9"/>
    </row>
    <row r="280" spans="1:5" ht="15.75">
      <c r="A280" s="9"/>
      <c r="B280" s="9"/>
      <c r="C280" s="9"/>
      <c r="D280" s="9"/>
      <c r="E280" s="9"/>
    </row>
    <row r="281" spans="1:5" ht="15.75">
      <c r="A281" s="9"/>
      <c r="B281" s="9"/>
      <c r="C281" s="9"/>
      <c r="D281" s="9"/>
      <c r="E281" s="9"/>
    </row>
    <row r="282" spans="2:5" ht="15.75">
      <c r="B282" s="9"/>
      <c r="C282" s="9"/>
      <c r="D282" s="9"/>
      <c r="E282" s="9"/>
    </row>
    <row r="283" spans="2:5" ht="15.75">
      <c r="B283" s="9"/>
      <c r="C283" s="9"/>
      <c r="D283" s="9"/>
      <c r="E283" s="9"/>
    </row>
    <row r="284" spans="2:5" ht="15.75">
      <c r="B284" s="9"/>
      <c r="C284" s="9"/>
      <c r="D284" s="9"/>
      <c r="E284" s="9"/>
    </row>
    <row r="285" spans="2:5" ht="15.75">
      <c r="B285" s="9"/>
      <c r="C285" s="9"/>
      <c r="D285" s="9"/>
      <c r="E285" s="9"/>
    </row>
    <row r="286" spans="2:5" ht="15.75">
      <c r="B286" s="9"/>
      <c r="C286" s="9"/>
      <c r="D286" s="9"/>
      <c r="E286" s="9"/>
    </row>
    <row r="287" spans="2:5" ht="15.75">
      <c r="B287" s="9"/>
      <c r="C287" s="9"/>
      <c r="D287" s="9"/>
      <c r="E287" s="9"/>
    </row>
    <row r="288" spans="2:5" ht="15.75">
      <c r="B288" s="9"/>
      <c r="C288" s="9"/>
      <c r="D288" s="9"/>
      <c r="E288" s="9"/>
    </row>
    <row r="289" spans="2:5" ht="15.75">
      <c r="B289" s="9"/>
      <c r="C289" s="9"/>
      <c r="D289" s="9"/>
      <c r="E289" s="9"/>
    </row>
    <row r="290" spans="2:5" ht="15.75">
      <c r="B290" s="9"/>
      <c r="C290" s="9"/>
      <c r="D290" s="9"/>
      <c r="E290" s="9"/>
    </row>
    <row r="291" spans="2:5" ht="15.75">
      <c r="B291" s="9"/>
      <c r="C291" s="9"/>
      <c r="D291" s="9"/>
      <c r="E291" s="9"/>
    </row>
    <row r="292" spans="2:5" ht="15.75">
      <c r="B292" s="9"/>
      <c r="C292" s="9"/>
      <c r="D292" s="9"/>
      <c r="E292" s="9"/>
    </row>
  </sheetData>
  <sheetProtection/>
  <mergeCells count="3">
    <mergeCell ref="A51:E51"/>
    <mergeCell ref="A84:E84"/>
    <mergeCell ref="A85:E85"/>
  </mergeCells>
  <printOptions/>
  <pageMargins left="0.7086614173228347" right="0.6692913385826772" top="0.5118110236220472" bottom="0.4330708661417323" header="0.35433070866141736" footer="0"/>
  <pageSetup horizontalDpi="600" verticalDpi="600" orientation="portrait" paperSize="9" r:id="rId2"/>
  <rowBreaks count="4" manualBreakCount="4">
    <brk id="50" max="255" man="1"/>
    <brk id="83" max="4" man="1"/>
    <brk id="116" max="255" man="1"/>
    <brk id="1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H19"/>
  <sheetViews>
    <sheetView zoomScalePageLayoutView="0" workbookViewId="0" topLeftCell="A16">
      <selection activeCell="I22" sqref="I22"/>
    </sheetView>
  </sheetViews>
  <sheetFormatPr defaultColWidth="9.00390625" defaultRowHeight="16.5"/>
  <cols>
    <col min="2" max="3" width="14.00390625" style="0" customWidth="1"/>
    <col min="6" max="6" width="10.625" style="0" customWidth="1"/>
    <col min="7" max="7" width="12.125" style="0" customWidth="1"/>
    <col min="8" max="8" width="11.50390625" style="0" customWidth="1"/>
  </cols>
  <sheetData>
    <row r="1" spans="6:8" ht="30" customHeight="1">
      <c r="F1" s="112" t="s">
        <v>185</v>
      </c>
      <c r="G1" s="112"/>
      <c r="H1" s="112"/>
    </row>
    <row r="2" spans="6:8" ht="16.5">
      <c r="F2" s="3" t="s">
        <v>5</v>
      </c>
      <c r="G2" s="4" t="s">
        <v>6</v>
      </c>
      <c r="H2" s="3" t="s">
        <v>7</v>
      </c>
    </row>
    <row r="3" ht="16.5" hidden="1"/>
    <row r="4" ht="16.5" hidden="1"/>
    <row r="5" ht="16.5" hidden="1"/>
    <row r="6" ht="16.5" hidden="1"/>
    <row r="7" spans="6:8" ht="16.5">
      <c r="F7" s="6">
        <v>111</v>
      </c>
      <c r="G7" s="83">
        <v>-3010.314</v>
      </c>
      <c r="H7" s="105">
        <v>1276.6033</v>
      </c>
    </row>
    <row r="8" spans="6:8" ht="16.5">
      <c r="F8" s="6">
        <v>110</v>
      </c>
      <c r="G8" s="83">
        <v>-2995.409</v>
      </c>
      <c r="H8" s="105">
        <v>1272.3963</v>
      </c>
    </row>
    <row r="9" spans="6:8" ht="16.5">
      <c r="F9" s="6">
        <v>109</v>
      </c>
      <c r="G9" s="83">
        <v>-2992.335</v>
      </c>
      <c r="H9" s="105">
        <v>1267.8883</v>
      </c>
    </row>
    <row r="10" spans="6:8" ht="16.5">
      <c r="F10" s="6">
        <v>108</v>
      </c>
      <c r="G10" s="84">
        <v>-2961.883</v>
      </c>
      <c r="H10" s="106">
        <v>1229.1463</v>
      </c>
    </row>
    <row r="11" spans="6:8" ht="16.5">
      <c r="F11" s="6">
        <v>107</v>
      </c>
      <c r="G11" s="83">
        <v>-2942.904</v>
      </c>
      <c r="H11" s="105">
        <v>1208.872</v>
      </c>
    </row>
    <row r="12" spans="6:8" ht="16.5">
      <c r="F12" s="6">
        <v>106</v>
      </c>
      <c r="G12" s="83">
        <v>-2930.844</v>
      </c>
      <c r="H12" s="105">
        <v>1187.415</v>
      </c>
    </row>
    <row r="13" spans="6:8" ht="16.5">
      <c r="F13" s="6">
        <v>105</v>
      </c>
      <c r="G13" s="84">
        <v>-2910.304</v>
      </c>
      <c r="H13" s="106">
        <v>1178.72</v>
      </c>
    </row>
    <row r="14" spans="6:8" ht="16.5">
      <c r="F14" s="6">
        <v>104</v>
      </c>
      <c r="G14" s="84">
        <v>-2898</v>
      </c>
      <c r="H14" s="106">
        <v>1170</v>
      </c>
    </row>
    <row r="15" spans="6:8" ht="16.5">
      <c r="F15" s="6">
        <v>103</v>
      </c>
      <c r="G15" s="84">
        <v>-2854.82</v>
      </c>
      <c r="H15" s="106">
        <v>1193.359</v>
      </c>
    </row>
    <row r="16" spans="6:8" ht="16.5">
      <c r="F16" s="6">
        <v>102</v>
      </c>
      <c r="G16" s="85">
        <v>-2840</v>
      </c>
      <c r="H16" s="106">
        <v>1176</v>
      </c>
    </row>
    <row r="17" spans="6:8" ht="16.5">
      <c r="F17" s="6">
        <v>101</v>
      </c>
      <c r="G17" s="85">
        <v>-2854.214</v>
      </c>
      <c r="H17" s="85">
        <v>1202.985</v>
      </c>
    </row>
    <row r="18" spans="6:8" ht="16.5">
      <c r="F18" s="6">
        <v>100</v>
      </c>
      <c r="G18" s="85">
        <v>-2889.34</v>
      </c>
      <c r="H18" s="85">
        <v>1200.491</v>
      </c>
    </row>
    <row r="19" spans="6:8" ht="16.5">
      <c r="F19" s="6">
        <v>99</v>
      </c>
      <c r="G19" s="85">
        <v>-2860.893</v>
      </c>
      <c r="H19" s="85">
        <v>1149.711</v>
      </c>
    </row>
  </sheetData>
  <sheetProtection/>
  <mergeCells count="1">
    <mergeCell ref="F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8"/>
  <sheetViews>
    <sheetView zoomScalePageLayoutView="0" workbookViewId="0" topLeftCell="A13">
      <selection activeCell="L25" sqref="L25"/>
    </sheetView>
  </sheetViews>
  <sheetFormatPr defaultColWidth="9.00390625" defaultRowHeight="16.5"/>
  <cols>
    <col min="1" max="1" width="9.00390625" style="0" customWidth="1"/>
    <col min="2" max="2" width="12.125" style="0" customWidth="1"/>
    <col min="3" max="3" width="11.00390625" style="0" customWidth="1"/>
    <col min="4" max="4" width="11.625" style="0" customWidth="1"/>
    <col min="6" max="6" width="13.375" style="0" customWidth="1"/>
    <col min="7" max="7" width="11.375" style="0" customWidth="1"/>
    <col min="8" max="8" width="12.75390625" style="0" customWidth="1"/>
  </cols>
  <sheetData>
    <row r="1" ht="17.25" thickBot="1"/>
    <row r="2" spans="2:4" ht="17.25" thickBot="1">
      <c r="B2" s="86"/>
      <c r="C2" s="87" t="s">
        <v>150</v>
      </c>
      <c r="D2" s="87" t="s">
        <v>151</v>
      </c>
    </row>
    <row r="3" spans="2:8" ht="17.25" thickBot="1">
      <c r="B3" s="88" t="s">
        <v>152</v>
      </c>
      <c r="C3" s="89">
        <f>SUM(C4:C8)</f>
        <v>40569.4</v>
      </c>
      <c r="D3" s="89">
        <f>SUM(D4:D8)</f>
        <v>23666.5</v>
      </c>
      <c r="F3" s="86"/>
      <c r="G3" s="87" t="s">
        <v>150</v>
      </c>
      <c r="H3" s="87" t="s">
        <v>151</v>
      </c>
    </row>
    <row r="4" spans="2:8" ht="17.25" thickBot="1">
      <c r="B4" s="88" t="s">
        <v>153</v>
      </c>
      <c r="C4" s="89">
        <v>12323.4</v>
      </c>
      <c r="D4" s="89">
        <v>4513.5</v>
      </c>
      <c r="F4" s="92" t="s">
        <v>153</v>
      </c>
      <c r="G4" s="89">
        <f>-C4</f>
        <v>-12323.4</v>
      </c>
      <c r="H4" s="89">
        <f>D4</f>
        <v>4513.5</v>
      </c>
    </row>
    <row r="5" spans="2:8" ht="17.25" thickBot="1">
      <c r="B5" s="88" t="s">
        <v>154</v>
      </c>
      <c r="C5" s="89">
        <v>15477</v>
      </c>
      <c r="D5" s="89">
        <v>7813</v>
      </c>
      <c r="F5" s="92" t="s">
        <v>154</v>
      </c>
      <c r="G5" s="89">
        <f>-C5</f>
        <v>-15477</v>
      </c>
      <c r="H5" s="89">
        <f>D5</f>
        <v>7813</v>
      </c>
    </row>
    <row r="6" spans="2:8" ht="17.25" thickBot="1">
      <c r="B6" s="88" t="s">
        <v>155</v>
      </c>
      <c r="C6" s="89">
        <v>9929</v>
      </c>
      <c r="D6" s="89">
        <v>2755</v>
      </c>
      <c r="F6" s="92" t="s">
        <v>155</v>
      </c>
      <c r="G6" s="89">
        <f>-C6</f>
        <v>-9929</v>
      </c>
      <c r="H6" s="89">
        <f>D6</f>
        <v>2755</v>
      </c>
    </row>
    <row r="7" spans="2:8" ht="17.25" thickBot="1">
      <c r="B7" s="88" t="s">
        <v>156</v>
      </c>
      <c r="C7" s="89">
        <v>664</v>
      </c>
      <c r="D7" s="89">
        <v>1734</v>
      </c>
      <c r="F7" s="92" t="s">
        <v>156</v>
      </c>
      <c r="G7" s="89">
        <f>-C7</f>
        <v>-664</v>
      </c>
      <c r="H7" s="89">
        <f>D7</f>
        <v>1734</v>
      </c>
    </row>
    <row r="8" spans="2:8" ht="17.25" thickBot="1">
      <c r="B8" s="88" t="s">
        <v>157</v>
      </c>
      <c r="C8" s="90">
        <v>2176</v>
      </c>
      <c r="D8" s="89">
        <v>6851</v>
      </c>
      <c r="F8" s="92" t="s">
        <v>181</v>
      </c>
      <c r="G8" s="89">
        <f>-C8</f>
        <v>-2176</v>
      </c>
      <c r="H8" s="89">
        <f>D8</f>
        <v>6851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8" sqref="B18"/>
    </sheetView>
  </sheetViews>
  <sheetFormatPr defaultColWidth="9.00390625" defaultRowHeight="16.5"/>
  <cols>
    <col min="2" max="2" width="14.875" style="0" customWidth="1"/>
    <col min="3" max="3" width="15.125" style="0" customWidth="1"/>
    <col min="6" max="6" width="16.875" style="0" customWidth="1"/>
    <col min="7" max="7" width="15.50390625" style="0" customWidth="1"/>
    <col min="8" max="8" width="19.00390625" style="0" customWidth="1"/>
  </cols>
  <sheetData>
    <row r="1" spans="1:3" ht="17.25" thickBot="1">
      <c r="A1" s="112" t="s">
        <v>168</v>
      </c>
      <c r="B1" s="112"/>
      <c r="C1" s="112"/>
    </row>
    <row r="2" spans="1:8" ht="17.25" thickBot="1">
      <c r="A2" s="3" t="s">
        <v>5</v>
      </c>
      <c r="B2" s="4" t="s">
        <v>6</v>
      </c>
      <c r="C2" s="3" t="s">
        <v>7</v>
      </c>
      <c r="F2" s="86"/>
      <c r="G2" s="87" t="s">
        <v>150</v>
      </c>
      <c r="H2" s="87" t="s">
        <v>151</v>
      </c>
    </row>
    <row r="3" spans="1:8" ht="17.25" thickBot="1">
      <c r="A3" s="6">
        <v>91</v>
      </c>
      <c r="B3" s="5">
        <v>2592.506</v>
      </c>
      <c r="C3" s="5">
        <v>841.49</v>
      </c>
      <c r="F3" s="88" t="s">
        <v>152</v>
      </c>
      <c r="G3" s="89">
        <f>SUM(G4:G8)</f>
        <v>0</v>
      </c>
      <c r="H3" s="89">
        <f>SUM(H4:H8)</f>
        <v>0</v>
      </c>
    </row>
    <row r="4" spans="1:8" ht="17.25" thickBot="1">
      <c r="A4" s="6">
        <v>92</v>
      </c>
      <c r="B4" s="5">
        <v>2660.615</v>
      </c>
      <c r="C4" s="5">
        <v>858.328</v>
      </c>
      <c r="F4" s="88" t="s">
        <v>153</v>
      </c>
      <c r="G4" s="89"/>
      <c r="H4" s="89"/>
    </row>
    <row r="5" spans="1:8" ht="17.25" thickBot="1">
      <c r="A5" s="6">
        <v>93</v>
      </c>
      <c r="B5" s="5">
        <v>2700.767</v>
      </c>
      <c r="C5" s="5">
        <v>877.31</v>
      </c>
      <c r="F5" s="88" t="s">
        <v>154</v>
      </c>
      <c r="G5" s="89"/>
      <c r="H5" s="89"/>
    </row>
    <row r="6" spans="1:8" ht="17.25" thickBot="1">
      <c r="A6" s="6">
        <v>94</v>
      </c>
      <c r="B6" s="5">
        <v>2733.994</v>
      </c>
      <c r="C6" s="5">
        <v>894.948</v>
      </c>
      <c r="F6" s="88" t="s">
        <v>155</v>
      </c>
      <c r="G6" s="89"/>
      <c r="H6" s="89"/>
    </row>
    <row r="7" spans="1:8" ht="17.25" thickBot="1">
      <c r="A7" s="6">
        <v>96</v>
      </c>
      <c r="B7" s="5">
        <v>2786.973</v>
      </c>
      <c r="C7" s="5">
        <v>989.244</v>
      </c>
      <c r="F7" s="88" t="s">
        <v>156</v>
      </c>
      <c r="G7" s="89"/>
      <c r="H7" s="89"/>
    </row>
    <row r="8" spans="1:8" ht="17.25" thickBot="1">
      <c r="A8" s="6">
        <v>97</v>
      </c>
      <c r="B8" s="5">
        <v>2818.425</v>
      </c>
      <c r="C8" s="5">
        <v>1003.375</v>
      </c>
      <c r="F8" s="88" t="s">
        <v>157</v>
      </c>
      <c r="G8" s="89"/>
      <c r="H8" s="89"/>
    </row>
    <row r="9" spans="1:3" ht="16.5">
      <c r="A9" s="6">
        <v>98</v>
      </c>
      <c r="B9" s="5">
        <v>2827.539</v>
      </c>
      <c r="C9" s="5">
        <v>1034.63</v>
      </c>
    </row>
    <row r="10" spans="1:3" ht="16.5">
      <c r="A10" s="6">
        <v>99</v>
      </c>
      <c r="B10" s="5">
        <v>2860.893</v>
      </c>
      <c r="C10" s="5">
        <v>1149.711</v>
      </c>
    </row>
    <row r="11" spans="1:3" ht="16.5">
      <c r="A11" s="6">
        <v>100</v>
      </c>
      <c r="B11" s="5">
        <v>2889.34</v>
      </c>
      <c r="C11" s="18">
        <v>1200.491</v>
      </c>
    </row>
    <row r="12" spans="1:3" ht="16.5">
      <c r="A12" s="6">
        <v>101</v>
      </c>
      <c r="B12" s="19">
        <v>2854.214</v>
      </c>
      <c r="C12" s="18">
        <v>1202.985</v>
      </c>
    </row>
    <row r="13" spans="1:3" ht="16.5">
      <c r="A13" s="6">
        <v>102</v>
      </c>
      <c r="B13" s="19">
        <v>2840</v>
      </c>
      <c r="C13" s="18">
        <v>1176</v>
      </c>
    </row>
    <row r="14" spans="1:3" ht="16.5">
      <c r="A14" s="6">
        <v>103</v>
      </c>
      <c r="B14" s="19">
        <v>2854.82</v>
      </c>
      <c r="C14" s="18">
        <v>1193.359</v>
      </c>
    </row>
    <row r="15" spans="1:3" ht="16.5">
      <c r="A15" s="6">
        <v>104</v>
      </c>
      <c r="B15" s="91">
        <v>2898</v>
      </c>
      <c r="C15" s="82">
        <v>1170</v>
      </c>
    </row>
    <row r="16" spans="1:3" ht="16.5">
      <c r="A16" s="100">
        <v>105</v>
      </c>
      <c r="B16" s="91">
        <v>2910.304</v>
      </c>
      <c r="C16" s="82">
        <v>1178.72</v>
      </c>
    </row>
    <row r="17" spans="1:3" ht="16.5">
      <c r="A17" s="100">
        <v>106</v>
      </c>
      <c r="B17" s="91">
        <v>2930.844</v>
      </c>
      <c r="C17" s="82">
        <v>1187.415</v>
      </c>
    </row>
    <row r="18" spans="1:3" ht="16.5">
      <c r="A18" s="101">
        <v>107</v>
      </c>
      <c r="B18" s="80">
        <v>2942.904</v>
      </c>
      <c r="C18" s="81">
        <v>1208.872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張佩宜</cp:lastModifiedBy>
  <cp:lastPrinted>2023-05-24T03:05:04Z</cp:lastPrinted>
  <dcterms:created xsi:type="dcterms:W3CDTF">1998-12-15T05:13:26Z</dcterms:created>
  <dcterms:modified xsi:type="dcterms:W3CDTF">2023-05-24T03:05:07Z</dcterms:modified>
  <cp:category/>
  <cp:version/>
  <cp:contentType/>
  <cp:contentStatus/>
</cp:coreProperties>
</file>