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13005" windowHeight="11715" activeTab="0"/>
  </bookViews>
  <sheets>
    <sheet name="表21-1" sheetId="1" r:id="rId1"/>
    <sheet name="表21-2" sheetId="2" r:id="rId2"/>
  </sheets>
  <definedNames>
    <definedName name="_xlnm.Print_Area" localSheetId="0">'表21-1'!$A$1:$F$40</definedName>
    <definedName name="_xlnm.Print_Area" localSheetId="1">'表21-2'!$A$1:$F$15</definedName>
  </definedNames>
  <calcPr fullCalcOnLoad="1"/>
</workbook>
</file>

<file path=xl/sharedStrings.xml><?xml version="1.0" encoding="utf-8"?>
<sst xmlns="http://schemas.openxmlformats.org/spreadsheetml/2006/main" count="90" uniqueCount="70">
  <si>
    <t>Levee (M)</t>
  </si>
  <si>
    <t>Revetment (M)</t>
  </si>
  <si>
    <t>Fiscal Year,Executing Units &amp; Streams</t>
  </si>
  <si>
    <t>Environment  Improvement (Ha.)</t>
  </si>
  <si>
    <t>Others(Set)</t>
  </si>
  <si>
    <r>
      <t>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度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別、機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關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水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系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別</t>
    </r>
  </si>
  <si>
    <r>
      <t>堤防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</si>
  <si>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護岸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公尺</t>
    </r>
    <r>
      <rPr>
        <sz val="10"/>
        <rFont val="Times New Roman"/>
        <family val="1"/>
      </rPr>
      <t>)</t>
    </r>
  </si>
  <si>
    <r>
      <t>環境改善面積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公頃</t>
    </r>
    <r>
      <rPr>
        <sz val="10"/>
        <rFont val="Times New Roman"/>
        <family val="1"/>
      </rPr>
      <t>)</t>
    </r>
  </si>
  <si>
    <r>
      <t>其他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處</t>
    </r>
    <r>
      <rPr>
        <b/>
        <sz val="10"/>
        <rFont val="Times New Roman"/>
        <family val="1"/>
      </rPr>
      <t>)</t>
    </r>
  </si>
  <si>
    <r>
      <t>民國</t>
    </r>
    <r>
      <rPr>
        <b/>
        <sz val="10"/>
        <rFont val="Times New Roman"/>
        <family val="1"/>
      </rPr>
      <t xml:space="preserve">  95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FY   2006</t>
    </r>
  </si>
  <si>
    <r>
      <t>民國</t>
    </r>
    <r>
      <rPr>
        <b/>
        <sz val="10"/>
        <rFont val="Times New Roman"/>
        <family val="1"/>
      </rPr>
      <t xml:space="preserve">  96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FY   2007</t>
    </r>
  </si>
  <si>
    <r>
      <t>民國</t>
    </r>
    <r>
      <rPr>
        <b/>
        <sz val="10"/>
        <rFont val="Times New Roman"/>
        <family val="1"/>
      </rPr>
      <t xml:space="preserve">  97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FY   2008</t>
    </r>
  </si>
  <si>
    <r>
      <t>民國</t>
    </r>
    <r>
      <rPr>
        <b/>
        <sz val="10"/>
        <rFont val="Times New Roman"/>
        <family val="1"/>
      </rPr>
      <t xml:space="preserve">  98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FY   2009</t>
    </r>
  </si>
  <si>
    <r>
      <t>民國</t>
    </r>
    <r>
      <rPr>
        <b/>
        <sz val="10"/>
        <rFont val="Times New Roman"/>
        <family val="1"/>
      </rPr>
      <t xml:space="preserve">100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FY   2011</t>
    </r>
  </si>
  <si>
    <r>
      <t>民國</t>
    </r>
    <r>
      <rPr>
        <b/>
        <sz val="10"/>
        <rFont val="Times New Roman"/>
        <family val="1"/>
      </rPr>
      <t xml:space="preserve">101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FY   2012</t>
    </r>
  </si>
  <si>
    <r>
      <t xml:space="preserve">   </t>
    </r>
    <r>
      <rPr>
        <b/>
        <sz val="10"/>
        <rFont val="標楷體"/>
        <family val="4"/>
      </rPr>
      <t>一、按承辦機構分</t>
    </r>
    <r>
      <rPr>
        <b/>
        <sz val="10"/>
        <rFont val="Times New Roman"/>
        <family val="1"/>
      </rPr>
      <t xml:space="preserve">  By Executing Units</t>
    </r>
  </si>
  <si>
    <r>
      <t xml:space="preserve">  </t>
    </r>
    <r>
      <rPr>
        <b/>
        <sz val="10"/>
        <rFont val="標楷體"/>
        <family val="4"/>
      </rPr>
      <t>水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利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署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辦</t>
    </r>
    <r>
      <rPr>
        <b/>
        <sz val="10"/>
        <rFont val="Times New Roman"/>
        <family val="1"/>
      </rPr>
      <t xml:space="preserve">  WRA,MOEA</t>
    </r>
  </si>
  <si>
    <r>
      <t xml:space="preserve">  </t>
    </r>
    <r>
      <rPr>
        <b/>
        <sz val="10"/>
        <rFont val="標楷體"/>
        <family val="4"/>
      </rPr>
      <t>直轄市、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縣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政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府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 xml:space="preserve">辦
</t>
    </r>
    <r>
      <rPr>
        <b/>
        <sz val="10"/>
        <rFont val="Times New Roman"/>
        <family val="1"/>
      </rPr>
      <t xml:space="preserve">  Municipal and County Governments                                                                                                                                                                                                </t>
    </r>
  </si>
  <si>
    <r>
      <t xml:space="preserve">    </t>
    </r>
    <r>
      <rPr>
        <b/>
        <sz val="10"/>
        <rFont val="標楷體"/>
        <family val="4"/>
      </rPr>
      <t>二、按水系別分</t>
    </r>
    <r>
      <rPr>
        <b/>
        <sz val="10"/>
        <rFont val="Times New Roman"/>
        <family val="1"/>
      </rPr>
      <t xml:space="preserve">  By Streams</t>
    </r>
  </si>
  <si>
    <r>
      <t xml:space="preserve"> </t>
    </r>
    <r>
      <rPr>
        <b/>
        <sz val="10"/>
        <rFont val="標楷體"/>
        <family val="4"/>
      </rPr>
      <t>中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央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
  River Administered by Central Government</t>
    </r>
  </si>
  <si>
    <r>
      <rPr>
        <b/>
        <sz val="10"/>
        <rFont val="標楷體"/>
        <family val="4"/>
      </rPr>
      <t>直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轄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、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縣</t>
    </r>
    <r>
      <rPr>
        <b/>
        <sz val="10"/>
        <rFont val="Times New Roman"/>
        <family val="1"/>
      </rPr>
      <t xml:space="preserve">  (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)  </t>
    </r>
    <r>
      <rPr>
        <b/>
        <sz val="10"/>
        <rFont val="標楷體"/>
        <family val="4"/>
      </rPr>
      <t>管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River Administered by Prefecture</t>
    </r>
  </si>
  <si>
    <r>
      <t xml:space="preserve"> </t>
    </r>
    <r>
      <rPr>
        <b/>
        <sz val="10"/>
        <rFont val="標楷體"/>
        <family val="4"/>
      </rPr>
      <t>跨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省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市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河</t>
    </r>
    <r>
      <rPr>
        <b/>
        <sz val="10"/>
        <rFont val="Times New Roman"/>
        <family val="1"/>
      </rPr>
      <t xml:space="preserve">     </t>
    </r>
    <r>
      <rPr>
        <b/>
        <sz val="10"/>
        <rFont val="標楷體"/>
        <family val="4"/>
      </rPr>
      <t>川</t>
    </r>
    <r>
      <rPr>
        <b/>
        <sz val="10"/>
        <rFont val="Times New Roman"/>
        <family val="1"/>
      </rPr>
      <t xml:space="preserve">  
  Trans-province &amp; city Government 
  Administered River</t>
    </r>
  </si>
  <si>
    <t xml:space="preserve">Table 21. Improvement Constructions for River Environment </t>
  </si>
  <si>
    <r>
      <t>表</t>
    </r>
    <r>
      <rPr>
        <b/>
        <sz val="16"/>
        <rFont val="Times New Roman"/>
        <family val="1"/>
      </rPr>
      <t xml:space="preserve">21   </t>
    </r>
    <r>
      <rPr>
        <b/>
        <sz val="16"/>
        <rFont val="標楷體"/>
        <family val="4"/>
      </rPr>
      <t>河川環境改善工程</t>
    </r>
    <r>
      <rPr>
        <b/>
        <sz val="16"/>
        <rFont val="Times New Roman"/>
        <family val="1"/>
      </rPr>
      <t>(</t>
    </r>
    <r>
      <rPr>
        <b/>
        <sz val="16"/>
        <rFont val="標楷體"/>
        <family val="4"/>
      </rPr>
      <t>續完</t>
    </r>
    <r>
      <rPr>
        <b/>
        <sz val="16"/>
        <rFont val="Times New Roman"/>
        <family val="1"/>
      </rPr>
      <t>)</t>
    </r>
  </si>
  <si>
    <t>Table 21. Improvement Constructions for River Environment (Cont'd)</t>
  </si>
  <si>
    <r>
      <t>表</t>
    </r>
    <r>
      <rPr>
        <b/>
        <sz val="16"/>
        <rFont val="Times New Roman"/>
        <family val="1"/>
      </rPr>
      <t xml:space="preserve">21   </t>
    </r>
    <r>
      <rPr>
        <b/>
        <sz val="16"/>
        <rFont val="標楷體"/>
        <family val="4"/>
      </rPr>
      <t>河川環境改善工程</t>
    </r>
  </si>
  <si>
    <r>
      <t>民國</t>
    </r>
    <r>
      <rPr>
        <b/>
        <sz val="10"/>
        <rFont val="Times New Roman"/>
        <family val="1"/>
      </rPr>
      <t xml:space="preserve">101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FY   2012</t>
    </r>
  </si>
  <si>
    <r>
      <t>民國</t>
    </r>
    <r>
      <rPr>
        <b/>
        <sz val="10"/>
        <rFont val="Times New Roman"/>
        <family val="1"/>
      </rPr>
      <t xml:space="preserve">102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FY   2013</t>
    </r>
  </si>
  <si>
    <r>
      <t>民國</t>
    </r>
    <r>
      <rPr>
        <b/>
        <sz val="10"/>
        <rFont val="Times New Roman"/>
        <family val="1"/>
      </rPr>
      <t xml:space="preserve">103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FY   2014</t>
    </r>
  </si>
  <si>
    <r>
      <t>民國</t>
    </r>
    <r>
      <rPr>
        <b/>
        <sz val="10"/>
        <rFont val="Times New Roman"/>
        <family val="1"/>
      </rPr>
      <t xml:space="preserve">104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FY   2015</t>
    </r>
  </si>
  <si>
    <r>
      <t>民國</t>
    </r>
    <r>
      <rPr>
        <b/>
        <sz val="10"/>
        <rFont val="Times New Roman"/>
        <family val="1"/>
      </rPr>
      <t xml:space="preserve">105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FY   2016</t>
    </r>
  </si>
  <si>
    <r>
      <t>民國</t>
    </r>
    <r>
      <rPr>
        <b/>
        <sz val="10"/>
        <rFont val="Times New Roman"/>
        <family val="1"/>
      </rPr>
      <t xml:space="preserve">106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FY   2017</t>
    </r>
  </si>
  <si>
    <r>
      <t>民國</t>
    </r>
    <r>
      <rPr>
        <b/>
        <sz val="10"/>
        <rFont val="Times New Roman"/>
        <family val="1"/>
      </rPr>
      <t xml:space="preserve">107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FY   2018</t>
    </r>
  </si>
  <si>
    <r>
      <t>民國</t>
    </r>
    <r>
      <rPr>
        <b/>
        <sz val="10"/>
        <rFont val="Times New Roman"/>
        <family val="1"/>
      </rPr>
      <t xml:space="preserve">108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FY   2019</t>
    </r>
  </si>
  <si>
    <r>
      <t>民國</t>
    </r>
    <r>
      <rPr>
        <b/>
        <sz val="10"/>
        <rFont val="Times New Roman"/>
        <family val="1"/>
      </rPr>
      <t xml:space="preserve">109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FY   2020</t>
    </r>
  </si>
  <si>
    <t>蘭陽溪</t>
  </si>
  <si>
    <t>Zhuoshui River</t>
  </si>
  <si>
    <t>Beinan River</t>
  </si>
  <si>
    <r>
      <rPr>
        <sz val="10"/>
        <color indexed="8"/>
        <rFont val="標楷體"/>
        <family val="4"/>
      </rPr>
      <t>濁水溪</t>
    </r>
  </si>
  <si>
    <r>
      <rPr>
        <sz val="10"/>
        <color indexed="8"/>
        <rFont val="標楷體"/>
        <family val="4"/>
      </rPr>
      <t>卑南溪</t>
    </r>
  </si>
  <si>
    <t>Lanyang River</t>
  </si>
  <si>
    <t xml:space="preserve">                            </t>
  </si>
  <si>
    <t xml:space="preserve"> Data Source:Statistical Reports, WRA, MOEA.  </t>
  </si>
  <si>
    <t>Jian River</t>
  </si>
  <si>
    <t>吉安溪</t>
  </si>
  <si>
    <r>
      <t>民國</t>
    </r>
    <r>
      <rPr>
        <b/>
        <sz val="10"/>
        <rFont val="Times New Roman"/>
        <family val="1"/>
      </rPr>
      <t xml:space="preserve">110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FY   2021</t>
    </r>
  </si>
  <si>
    <t>中     港     溪</t>
  </si>
  <si>
    <t>後     龍     溪</t>
  </si>
  <si>
    <t>東港溪</t>
  </si>
  <si>
    <t>Donggang River</t>
  </si>
  <si>
    <t>Houlong River</t>
  </si>
  <si>
    <t>Zhonggang River</t>
  </si>
  <si>
    <t>資料來源：經濟部水利署公務統計報表。</t>
  </si>
  <si>
    <r>
      <t>說</t>
    </r>
    <r>
      <rPr>
        <sz val="9"/>
        <rFont val="Times New Roman"/>
        <family val="1"/>
      </rPr>
      <t xml:space="preserve">    </t>
    </r>
    <r>
      <rPr>
        <sz val="9"/>
        <rFont val="標楷體"/>
        <family val="4"/>
      </rPr>
      <t>明：總計與細項和或有不符，係因四捨五入之故。</t>
    </r>
  </si>
  <si>
    <t>鳳     山     溪</t>
  </si>
  <si>
    <t>Fengshan River</t>
  </si>
  <si>
    <t>二仁溪</t>
  </si>
  <si>
    <t>曾文溪</t>
  </si>
  <si>
    <t>Zengwen River</t>
  </si>
  <si>
    <t>Erren River</t>
  </si>
  <si>
    <t>花蓮溪</t>
  </si>
  <si>
    <t>Hualien River</t>
  </si>
  <si>
    <t>林子溪</t>
  </si>
  <si>
    <t>美崙溪</t>
  </si>
  <si>
    <t>Linzih River</t>
  </si>
  <si>
    <t>Meilun River</t>
  </si>
  <si>
    <t xml:space="preserve">淡     水     河 </t>
  </si>
  <si>
    <t>Tamsui River</t>
  </si>
  <si>
    <r>
      <t>民國</t>
    </r>
    <r>
      <rPr>
        <b/>
        <sz val="10"/>
        <rFont val="Times New Roman"/>
        <family val="1"/>
      </rPr>
      <t xml:space="preserve">111 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     FY   2022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</si>
</sst>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-* #,##0_-;\-* #,##0_-;_-* &quot;-&quot;??_-;_-@_-"/>
    <numFmt numFmtId="178" formatCode="#,##0_ "/>
    <numFmt numFmtId="179" formatCode="0_ "/>
    <numFmt numFmtId="180" formatCode="_-* #,##0.0_-;\-* #,##0.0_-;_-* &quot;-&quot;_-;_-@_-"/>
    <numFmt numFmtId="181" formatCode="_-* #,##0.00_-;\-* #,##0.00_-;_-* &quot;-&quot;_-;_-@_-"/>
    <numFmt numFmtId="182" formatCode="0.00_);[Red]\(0.00\)"/>
    <numFmt numFmtId="183" formatCode="#,##0.00_ "/>
    <numFmt numFmtId="184" formatCode="0.00_ "/>
    <numFmt numFmtId="185" formatCode="0.000_ "/>
    <numFmt numFmtId="186" formatCode="0.0000_ "/>
  </numFmts>
  <fonts count="60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9"/>
      <name val="Times New Roman"/>
      <family val="1"/>
    </font>
    <font>
      <b/>
      <sz val="13"/>
      <name val="Times New Roman"/>
      <family val="1"/>
    </font>
    <font>
      <sz val="10"/>
      <name val="標楷體"/>
      <family val="4"/>
    </font>
    <font>
      <b/>
      <sz val="10"/>
      <name val="Times New Roman"/>
      <family val="1"/>
    </font>
    <font>
      <b/>
      <sz val="10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vertical="center"/>
    </xf>
    <xf numFmtId="177" fontId="12" fillId="0" borderId="0" xfId="33" applyNumberFormat="1" applyFont="1" applyAlignment="1">
      <alignment/>
    </xf>
    <xf numFmtId="0" fontId="11" fillId="0" borderId="0" xfId="0" applyFont="1" applyAlignment="1">
      <alignment/>
    </xf>
    <xf numFmtId="10" fontId="3" fillId="0" borderId="0" xfId="0" applyNumberFormat="1" applyFont="1" applyAlignment="1">
      <alignment/>
    </xf>
    <xf numFmtId="10" fontId="3" fillId="0" borderId="0" xfId="0" applyNumberFormat="1" applyFont="1" applyAlignment="1">
      <alignment vertical="center"/>
    </xf>
    <xf numFmtId="0" fontId="56" fillId="0" borderId="0" xfId="0" applyFont="1" applyAlignment="1">
      <alignment/>
    </xf>
    <xf numFmtId="177" fontId="57" fillId="0" borderId="0" xfId="33" applyNumberFormat="1" applyFont="1" applyAlignment="1">
      <alignment/>
    </xf>
    <xf numFmtId="0" fontId="56" fillId="0" borderId="0" xfId="0" applyFont="1" applyBorder="1" applyAlignment="1">
      <alignment/>
    </xf>
    <xf numFmtId="41" fontId="5" fillId="0" borderId="0" xfId="34" applyFont="1" applyFill="1" applyAlignment="1">
      <alignment/>
    </xf>
    <xf numFmtId="41" fontId="5" fillId="0" borderId="0" xfId="34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184" fontId="3" fillId="0" borderId="0" xfId="0" applyNumberFormat="1" applyFont="1" applyAlignment="1">
      <alignment vertical="center"/>
    </xf>
    <xf numFmtId="41" fontId="15" fillId="0" borderId="10" xfId="34" applyFont="1" applyFill="1" applyBorder="1" applyAlignment="1">
      <alignment horizontal="centerContinuous" vertical="center"/>
    </xf>
    <xf numFmtId="41" fontId="15" fillId="0" borderId="11" xfId="34" applyFont="1" applyFill="1" applyBorder="1" applyAlignment="1">
      <alignment horizontal="centerContinuous" vertical="center"/>
    </xf>
    <xf numFmtId="41" fontId="15" fillId="0" borderId="10" xfId="34" applyNumberFormat="1" applyFont="1" applyFill="1" applyBorder="1" applyAlignment="1" applyProtection="1">
      <alignment horizontal="center" vertical="center"/>
      <protection/>
    </xf>
    <xf numFmtId="41" fontId="15" fillId="0" borderId="11" xfId="34" applyFont="1" applyFill="1" applyBorder="1" applyAlignment="1" applyProtection="1">
      <alignment horizontal="center" vertical="center"/>
      <protection/>
    </xf>
    <xf numFmtId="41" fontId="11" fillId="0" borderId="12" xfId="34" applyFont="1" applyFill="1" applyBorder="1" applyAlignment="1">
      <alignment horizontal="centerContinuous" vertical="center"/>
    </xf>
    <xf numFmtId="41" fontId="11" fillId="0" borderId="13" xfId="34" applyFont="1" applyFill="1" applyBorder="1" applyAlignment="1">
      <alignment horizontal="centerContinuous" vertical="center"/>
    </xf>
    <xf numFmtId="41" fontId="11" fillId="0" borderId="12" xfId="34" applyNumberFormat="1" applyFont="1" applyFill="1" applyBorder="1" applyAlignment="1" applyProtection="1">
      <alignment horizontal="center" vertical="center"/>
      <protection/>
    </xf>
    <xf numFmtId="41" fontId="11" fillId="0" borderId="13" xfId="34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>
      <alignment wrapText="1"/>
    </xf>
    <xf numFmtId="41" fontId="16" fillId="0" borderId="0" xfId="0" applyNumberFormat="1" applyFont="1" applyFill="1" applyBorder="1" applyAlignment="1">
      <alignment vertical="center"/>
    </xf>
    <xf numFmtId="43" fontId="16" fillId="0" borderId="0" xfId="0" applyNumberFormat="1" applyFont="1" applyFill="1" applyAlignment="1">
      <alignment horizontal="left" vertical="center"/>
    </xf>
    <xf numFmtId="0" fontId="16" fillId="0" borderId="14" xfId="0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horizontal="left" vertical="center"/>
    </xf>
    <xf numFmtId="41" fontId="11" fillId="0" borderId="0" xfId="0" applyNumberFormat="1" applyFont="1" applyFill="1" applyAlignment="1">
      <alignment horizontal="centerContinuous" vertical="center"/>
    </xf>
    <xf numFmtId="41" fontId="16" fillId="0" borderId="0" xfId="0" applyNumberFormat="1" applyFont="1" applyFill="1" applyAlignment="1">
      <alignment horizontal="centerContinuous" vertical="center"/>
    </xf>
    <xf numFmtId="41" fontId="16" fillId="0" borderId="0" xfId="0" applyNumberFormat="1" applyFont="1" applyFill="1" applyAlignment="1">
      <alignment horizontal="left" vertical="center"/>
    </xf>
    <xf numFmtId="0" fontId="11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41" fontId="11" fillId="0" borderId="0" xfId="33" applyNumberFormat="1" applyFont="1" applyFill="1" applyBorder="1" applyAlignment="1">
      <alignment/>
    </xf>
    <xf numFmtId="0" fontId="58" fillId="0" borderId="15" xfId="0" applyNumberFormat="1" applyFont="1" applyFill="1" applyBorder="1" applyAlignment="1">
      <alignment/>
    </xf>
    <xf numFmtId="41" fontId="58" fillId="0" borderId="13" xfId="33" applyNumberFormat="1" applyFont="1" applyFill="1" applyBorder="1" applyAlignment="1">
      <alignment/>
    </xf>
    <xf numFmtId="41" fontId="58" fillId="0" borderId="16" xfId="33" applyNumberFormat="1" applyFont="1" applyFill="1" applyBorder="1" applyAlignment="1">
      <alignment/>
    </xf>
    <xf numFmtId="43" fontId="58" fillId="0" borderId="16" xfId="33" applyNumberFormat="1" applyFont="1" applyFill="1" applyBorder="1" applyAlignment="1">
      <alignment/>
    </xf>
    <xf numFmtId="181" fontId="16" fillId="0" borderId="0" xfId="0" applyNumberFormat="1" applyFont="1" applyFill="1" applyBorder="1" applyAlignment="1">
      <alignment vertical="center"/>
    </xf>
    <xf numFmtId="41" fontId="11" fillId="0" borderId="17" xfId="33" applyNumberFormat="1" applyFont="1" applyFill="1" applyBorder="1" applyAlignment="1">
      <alignment/>
    </xf>
    <xf numFmtId="181" fontId="11" fillId="0" borderId="0" xfId="33" applyNumberFormat="1" applyFont="1" applyFill="1" applyBorder="1" applyAlignment="1">
      <alignment/>
    </xf>
    <xf numFmtId="41" fontId="58" fillId="0" borderId="17" xfId="33" applyNumberFormat="1" applyFont="1" applyFill="1" applyBorder="1" applyAlignment="1">
      <alignment/>
    </xf>
    <xf numFmtId="41" fontId="58" fillId="0" borderId="0" xfId="33" applyNumberFormat="1" applyFont="1" applyFill="1" applyBorder="1" applyAlignment="1">
      <alignment/>
    </xf>
    <xf numFmtId="181" fontId="58" fillId="0" borderId="0" xfId="33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1" fontId="16" fillId="0" borderId="18" xfId="33" applyNumberFormat="1" applyFont="1" applyFill="1" applyBorder="1" applyAlignment="1">
      <alignment vertical="center"/>
    </xf>
    <xf numFmtId="186" fontId="3" fillId="0" borderId="0" xfId="0" applyNumberFormat="1" applyFont="1" applyAlignment="1">
      <alignment/>
    </xf>
    <xf numFmtId="186" fontId="3" fillId="0" borderId="0" xfId="0" applyNumberFormat="1" applyFont="1" applyAlignment="1">
      <alignment vertical="center"/>
    </xf>
    <xf numFmtId="0" fontId="15" fillId="0" borderId="0" xfId="0" applyNumberFormat="1" applyFont="1" applyFill="1" applyBorder="1" applyAlignment="1">
      <alignment horizontal="distributed"/>
    </xf>
    <xf numFmtId="41" fontId="15" fillId="0" borderId="19" xfId="34" applyFont="1" applyFill="1" applyBorder="1" applyAlignment="1">
      <alignment horizontal="centerContinuous" vertical="center"/>
    </xf>
    <xf numFmtId="41" fontId="15" fillId="0" borderId="17" xfId="34" applyFont="1" applyFill="1" applyBorder="1" applyAlignment="1">
      <alignment horizontal="centerContinuous" vertical="center"/>
    </xf>
    <xf numFmtId="41" fontId="15" fillId="0" borderId="19" xfId="34" applyNumberFormat="1" applyFont="1" applyFill="1" applyBorder="1" applyAlignment="1" applyProtection="1">
      <alignment horizontal="center" vertical="center"/>
      <protection/>
    </xf>
    <xf numFmtId="41" fontId="15" fillId="0" borderId="17" xfId="34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>
      <alignment/>
    </xf>
    <xf numFmtId="0" fontId="59" fillId="0" borderId="16" xfId="0" applyFont="1" applyBorder="1" applyAlignment="1">
      <alignment horizontal="distributed"/>
    </xf>
    <xf numFmtId="41" fontId="4" fillId="0" borderId="18" xfId="34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19" fillId="0" borderId="0" xfId="0" applyNumberFormat="1" applyFont="1" applyFill="1" applyBorder="1" applyAlignment="1">
      <alignment horizontal="distributed"/>
    </xf>
    <xf numFmtId="0" fontId="11" fillId="0" borderId="0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/>
    </xf>
    <xf numFmtId="41" fontId="3" fillId="0" borderId="16" xfId="0" applyNumberFormat="1" applyFont="1" applyFill="1" applyBorder="1" applyAlignment="1">
      <alignment/>
    </xf>
    <xf numFmtId="181" fontId="16" fillId="0" borderId="18" xfId="33" applyNumberFormat="1" applyFont="1" applyFill="1" applyBorder="1" applyAlignment="1">
      <alignment vertical="center"/>
    </xf>
    <xf numFmtId="41" fontId="4" fillId="0" borderId="0" xfId="34" applyFont="1" applyFill="1" applyBorder="1" applyAlignment="1">
      <alignment horizontal="left"/>
    </xf>
    <xf numFmtId="181" fontId="16" fillId="0" borderId="0" xfId="0" applyNumberFormat="1" applyFont="1" applyFill="1" applyAlignment="1">
      <alignment horizontal="left" vertical="center"/>
    </xf>
    <xf numFmtId="0" fontId="17" fillId="0" borderId="0" xfId="0" applyNumberFormat="1" applyFont="1" applyFill="1" applyBorder="1" applyAlignment="1">
      <alignment horizontal="left" wrapText="1"/>
    </xf>
    <xf numFmtId="0" fontId="17" fillId="0" borderId="14" xfId="0" applyNumberFormat="1" applyFont="1" applyFill="1" applyBorder="1" applyAlignment="1">
      <alignment horizontal="left" wrapText="1"/>
    </xf>
    <xf numFmtId="41" fontId="15" fillId="0" borderId="18" xfId="34" applyFont="1" applyFill="1" applyBorder="1" applyAlignment="1">
      <alignment horizontal="center"/>
    </xf>
    <xf numFmtId="41" fontId="15" fillId="0" borderId="20" xfId="34" applyFont="1" applyFill="1" applyBorder="1" applyAlignment="1">
      <alignment horizontal="center"/>
    </xf>
    <xf numFmtId="41" fontId="11" fillId="0" borderId="16" xfId="34" applyFont="1" applyFill="1" applyBorder="1" applyAlignment="1">
      <alignment horizontal="center"/>
    </xf>
    <xf numFmtId="41" fontId="11" fillId="0" borderId="15" xfId="34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center"/>
    </xf>
    <xf numFmtId="0" fontId="16" fillId="0" borderId="14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0" xfId="0" applyNumberFormat="1" applyFont="1" applyFill="1" applyBorder="1" applyAlignment="1">
      <alignment horizontal="center" vertical="top" wrapText="1"/>
    </xf>
    <xf numFmtId="0" fontId="16" fillId="0" borderId="14" xfId="0" applyNumberFormat="1" applyFont="1" applyFill="1" applyBorder="1" applyAlignment="1">
      <alignment horizontal="center" vertical="top" wrapText="1"/>
    </xf>
    <xf numFmtId="0" fontId="8" fillId="0" borderId="0" xfId="34" applyNumberFormat="1" applyFont="1" applyFill="1" applyBorder="1" applyAlignment="1">
      <alignment horizontal="center"/>
    </xf>
    <xf numFmtId="0" fontId="14" fillId="0" borderId="16" xfId="34" applyNumberFormat="1" applyFont="1" applyFill="1" applyBorder="1" applyAlignment="1">
      <alignment horizontal="center" vertical="top"/>
    </xf>
    <xf numFmtId="41" fontId="13" fillId="0" borderId="0" xfId="34" applyFont="1" applyFill="1" applyAlignment="1">
      <alignment horizontal="center"/>
    </xf>
    <xf numFmtId="41" fontId="5" fillId="0" borderId="0" xfId="34" applyFont="1" applyFill="1" applyAlignment="1">
      <alignment horizontal="center"/>
    </xf>
    <xf numFmtId="41" fontId="5" fillId="0" borderId="0" xfId="34" applyFont="1" applyFill="1" applyAlignment="1">
      <alignment horizontal="left"/>
    </xf>
    <xf numFmtId="0" fontId="16" fillId="0" borderId="18" xfId="0" applyNumberFormat="1" applyFont="1" applyFill="1" applyBorder="1" applyAlignment="1">
      <alignment horizontal="left" vertical="center" wrapText="1"/>
    </xf>
    <xf numFmtId="0" fontId="16" fillId="0" borderId="20" xfId="0" applyNumberFormat="1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center" wrapText="1"/>
    </xf>
    <xf numFmtId="0" fontId="16" fillId="0" borderId="14" xfId="0" applyNumberFormat="1" applyFont="1" applyFill="1" applyBorder="1" applyAlignment="1">
      <alignment horizontal="left" vertical="center" wrapText="1"/>
    </xf>
    <xf numFmtId="41" fontId="16" fillId="0" borderId="0" xfId="0" applyNumberFormat="1" applyFont="1" applyFill="1" applyBorder="1" applyAlignment="1">
      <alignment/>
    </xf>
    <xf numFmtId="43" fontId="16" fillId="0" borderId="0" xfId="0" applyNumberFormat="1" applyFont="1" applyFill="1" applyAlignment="1">
      <alignment horizontal="left"/>
    </xf>
    <xf numFmtId="181" fontId="16" fillId="0" borderId="0" xfId="0" applyNumberFormat="1" applyFont="1" applyFill="1" applyBorder="1" applyAlignment="1">
      <alignment/>
    </xf>
    <xf numFmtId="183" fontId="16" fillId="0" borderId="0" xfId="0" applyNumberFormat="1" applyFont="1" applyFill="1" applyBorder="1" applyAlignment="1">
      <alignment/>
    </xf>
    <xf numFmtId="43" fontId="16" fillId="0" borderId="0" xfId="0" applyNumberFormat="1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00390625" defaultRowHeight="16.5"/>
  <cols>
    <col min="1" max="1" width="16.125" style="1" customWidth="1"/>
    <col min="2" max="2" width="16.125" style="13" customWidth="1"/>
    <col min="3" max="3" width="10.625" style="14" customWidth="1"/>
    <col min="4" max="4" width="11.75390625" style="14" customWidth="1"/>
    <col min="5" max="5" width="24.50390625" style="15" customWidth="1"/>
    <col min="6" max="6" width="10.125" style="14" customWidth="1"/>
    <col min="7" max="7" width="9.00390625" style="1" customWidth="1"/>
    <col min="8" max="8" width="9.625" style="1" bestFit="1" customWidth="1"/>
    <col min="9" max="16384" width="9.00390625" style="1" customWidth="1"/>
  </cols>
  <sheetData>
    <row r="1" spans="1:6" ht="22.5" customHeight="1">
      <c r="A1" s="80" t="s">
        <v>26</v>
      </c>
      <c r="B1" s="80"/>
      <c r="C1" s="80"/>
      <c r="D1" s="80"/>
      <c r="E1" s="80"/>
      <c r="F1" s="80"/>
    </row>
    <row r="2" spans="1:6" ht="22.5" customHeight="1">
      <c r="A2" s="81" t="s">
        <v>23</v>
      </c>
      <c r="B2" s="81"/>
      <c r="C2" s="81"/>
      <c r="D2" s="81"/>
      <c r="E2" s="81"/>
      <c r="F2" s="81"/>
    </row>
    <row r="3" spans="1:6" ht="21.75" customHeight="1">
      <c r="A3" s="70" t="s">
        <v>5</v>
      </c>
      <c r="B3" s="71"/>
      <c r="C3" s="17" t="s">
        <v>6</v>
      </c>
      <c r="D3" s="18" t="s">
        <v>7</v>
      </c>
      <c r="E3" s="19" t="s">
        <v>8</v>
      </c>
      <c r="F3" s="20" t="s">
        <v>9</v>
      </c>
    </row>
    <row r="4" spans="1:6" ht="21.75" customHeight="1">
      <c r="A4" s="72" t="s">
        <v>2</v>
      </c>
      <c r="B4" s="73"/>
      <c r="C4" s="21" t="s">
        <v>0</v>
      </c>
      <c r="D4" s="22" t="s">
        <v>1</v>
      </c>
      <c r="E4" s="23" t="s">
        <v>3</v>
      </c>
      <c r="F4" s="24" t="s">
        <v>4</v>
      </c>
    </row>
    <row r="5" spans="2:6" s="2" customFormat="1" ht="21.75" customHeight="1" hidden="1">
      <c r="B5" s="25" t="s">
        <v>10</v>
      </c>
      <c r="C5" s="26">
        <v>31815</v>
      </c>
      <c r="D5" s="26">
        <v>11261</v>
      </c>
      <c r="E5" s="27">
        <v>227.26</v>
      </c>
      <c r="F5" s="26">
        <v>103</v>
      </c>
    </row>
    <row r="6" spans="2:6" s="2" customFormat="1" ht="12" customHeight="1" hidden="1">
      <c r="B6" s="28"/>
      <c r="C6" s="26"/>
      <c r="D6" s="26"/>
      <c r="E6" s="27"/>
      <c r="F6" s="26"/>
    </row>
    <row r="7" spans="2:6" s="2" customFormat="1" ht="21.75" customHeight="1" hidden="1">
      <c r="B7" s="25" t="s">
        <v>11</v>
      </c>
      <c r="C7" s="26">
        <v>18991</v>
      </c>
      <c r="D7" s="26">
        <v>6898</v>
      </c>
      <c r="E7" s="27">
        <v>162.56289999999998</v>
      </c>
      <c r="F7" s="26">
        <v>80</v>
      </c>
    </row>
    <row r="8" spans="2:6" s="2" customFormat="1" ht="21.75" customHeight="1" hidden="1">
      <c r="B8" s="25" t="s">
        <v>12</v>
      </c>
      <c r="C8" s="26">
        <v>22003</v>
      </c>
      <c r="D8" s="26">
        <v>6735</v>
      </c>
      <c r="E8" s="27">
        <v>2144.65</v>
      </c>
      <c r="F8" s="26">
        <v>71</v>
      </c>
    </row>
    <row r="9" spans="2:6" s="2" customFormat="1" ht="25.5" customHeight="1" hidden="1">
      <c r="B9" s="25" t="s">
        <v>13</v>
      </c>
      <c r="C9" s="26">
        <v>19403</v>
      </c>
      <c r="D9" s="26">
        <v>8019</v>
      </c>
      <c r="E9" s="27">
        <v>250.834</v>
      </c>
      <c r="F9" s="26">
        <v>119</v>
      </c>
    </row>
    <row r="10" spans="1:6" s="2" customFormat="1" ht="25.5" customHeight="1" hidden="1">
      <c r="A10" s="68" t="s">
        <v>14</v>
      </c>
      <c r="B10" s="69"/>
      <c r="C10" s="26">
        <v>35949</v>
      </c>
      <c r="D10" s="26">
        <v>15828</v>
      </c>
      <c r="E10" s="27">
        <v>307.74</v>
      </c>
      <c r="F10" s="26">
        <v>268</v>
      </c>
    </row>
    <row r="11" spans="2:6" s="2" customFormat="1" ht="12" customHeight="1" hidden="1">
      <c r="B11" s="28"/>
      <c r="C11" s="26"/>
      <c r="D11" s="26"/>
      <c r="E11" s="27"/>
      <c r="F11" s="26"/>
    </row>
    <row r="12" spans="1:6" s="2" customFormat="1" ht="25.5" customHeight="1" hidden="1">
      <c r="A12" s="68" t="s">
        <v>27</v>
      </c>
      <c r="B12" s="69" t="s">
        <v>15</v>
      </c>
      <c r="C12" s="26">
        <v>26181</v>
      </c>
      <c r="D12" s="26">
        <v>12861</v>
      </c>
      <c r="E12" s="27">
        <v>145.01</v>
      </c>
      <c r="F12" s="26">
        <v>77</v>
      </c>
    </row>
    <row r="13" spans="1:6" s="2" customFormat="1" ht="25.5" customHeight="1">
      <c r="A13" s="68" t="s">
        <v>28</v>
      </c>
      <c r="B13" s="69" t="s">
        <v>28</v>
      </c>
      <c r="C13" s="89">
        <v>23083</v>
      </c>
      <c r="D13" s="89">
        <v>8887</v>
      </c>
      <c r="E13" s="90">
        <v>70.59</v>
      </c>
      <c r="F13" s="89">
        <v>51</v>
      </c>
    </row>
    <row r="14" spans="1:6" s="2" customFormat="1" ht="25.5" customHeight="1">
      <c r="A14" s="68" t="s">
        <v>29</v>
      </c>
      <c r="B14" s="69" t="s">
        <v>29</v>
      </c>
      <c r="C14" s="89">
        <v>19880</v>
      </c>
      <c r="D14" s="89">
        <v>11603.7</v>
      </c>
      <c r="E14" s="91">
        <v>46.141000000000005</v>
      </c>
      <c r="F14" s="89">
        <v>100</v>
      </c>
    </row>
    <row r="15" spans="1:6" s="2" customFormat="1" ht="25.5" customHeight="1">
      <c r="A15" s="68" t="s">
        <v>30</v>
      </c>
      <c r="B15" s="69" t="s">
        <v>30</v>
      </c>
      <c r="C15" s="89">
        <v>25389</v>
      </c>
      <c r="D15" s="89">
        <v>7070</v>
      </c>
      <c r="E15" s="91">
        <v>94.97999999999999</v>
      </c>
      <c r="F15" s="89">
        <v>125</v>
      </c>
    </row>
    <row r="16" spans="1:6" s="2" customFormat="1" ht="25.5" customHeight="1">
      <c r="A16" s="68" t="s">
        <v>31</v>
      </c>
      <c r="B16" s="69" t="s">
        <v>31</v>
      </c>
      <c r="C16" s="89">
        <v>18162</v>
      </c>
      <c r="D16" s="89">
        <v>7164</v>
      </c>
      <c r="E16" s="91">
        <v>64.7</v>
      </c>
      <c r="F16" s="89">
        <v>87</v>
      </c>
    </row>
    <row r="17" spans="1:6" s="2" customFormat="1" ht="12" customHeight="1">
      <c r="A17" s="59"/>
      <c r="B17" s="25"/>
      <c r="C17" s="89"/>
      <c r="D17" s="92"/>
      <c r="E17" s="91"/>
      <c r="F17" s="89"/>
    </row>
    <row r="18" spans="1:6" s="2" customFormat="1" ht="25.5" customHeight="1">
      <c r="A18" s="68" t="s">
        <v>32</v>
      </c>
      <c r="B18" s="69" t="s">
        <v>32</v>
      </c>
      <c r="C18" s="89">
        <v>11561</v>
      </c>
      <c r="D18" s="89">
        <v>13818.2</v>
      </c>
      <c r="E18" s="93">
        <v>1154.2857</v>
      </c>
      <c r="F18" s="89">
        <v>170</v>
      </c>
    </row>
    <row r="19" spans="1:6" s="2" customFormat="1" ht="25.5" customHeight="1">
      <c r="A19" s="68" t="s">
        <v>33</v>
      </c>
      <c r="B19" s="69" t="s">
        <v>33</v>
      </c>
      <c r="C19" s="89">
        <v>10373</v>
      </c>
      <c r="D19" s="89">
        <v>10009.5</v>
      </c>
      <c r="E19" s="93">
        <v>49.751999999999995</v>
      </c>
      <c r="F19" s="89">
        <v>181</v>
      </c>
    </row>
    <row r="20" spans="1:6" s="2" customFormat="1" ht="25.5" customHeight="1">
      <c r="A20" s="68" t="s">
        <v>34</v>
      </c>
      <c r="B20" s="69" t="s">
        <v>34</v>
      </c>
      <c r="C20" s="89">
        <v>12669.7</v>
      </c>
      <c r="D20" s="89">
        <v>5042.8</v>
      </c>
      <c r="E20" s="93">
        <v>64.34</v>
      </c>
      <c r="F20" s="89">
        <v>221</v>
      </c>
    </row>
    <row r="21" spans="1:6" s="2" customFormat="1" ht="25.5" customHeight="1">
      <c r="A21" s="68" t="s">
        <v>35</v>
      </c>
      <c r="B21" s="69" t="s">
        <v>35</v>
      </c>
      <c r="C21" s="89">
        <v>13561</v>
      </c>
      <c r="D21" s="89">
        <v>3874.7</v>
      </c>
      <c r="E21" s="93">
        <v>44.1429</v>
      </c>
      <c r="F21" s="89">
        <v>191</v>
      </c>
    </row>
    <row r="22" spans="1:6" s="2" customFormat="1" ht="25.5" customHeight="1">
      <c r="A22" s="68" t="s">
        <v>46</v>
      </c>
      <c r="B22" s="69" t="s">
        <v>35</v>
      </c>
      <c r="C22" s="89">
        <v>2704</v>
      </c>
      <c r="D22" s="89">
        <v>4944.65</v>
      </c>
      <c r="E22" s="93">
        <v>47.1833</v>
      </c>
      <c r="F22" s="89">
        <v>113</v>
      </c>
    </row>
    <row r="23" spans="1:6" s="2" customFormat="1" ht="12" customHeight="1">
      <c r="A23" s="59"/>
      <c r="B23" s="25"/>
      <c r="C23" s="89"/>
      <c r="D23" s="92"/>
      <c r="E23" s="91"/>
      <c r="F23" s="89"/>
    </row>
    <row r="24" spans="1:6" s="2" customFormat="1" ht="25.5" customHeight="1">
      <c r="A24" s="68" t="s">
        <v>69</v>
      </c>
      <c r="B24" s="69" t="s">
        <v>35</v>
      </c>
      <c r="C24" s="89">
        <f>C29+'表21-2'!C5+'表21-2'!C10</f>
        <v>12323.4</v>
      </c>
      <c r="D24" s="89">
        <f>D29+'表21-2'!D5+'表21-2'!D10</f>
        <v>4513.5</v>
      </c>
      <c r="E24" s="93">
        <f>E29+'表21-2'!E5+'表21-2'!E10</f>
        <v>118.69000000000001</v>
      </c>
      <c r="F24" s="89">
        <f>F29+'表21-2'!F5+'表21-2'!F10</f>
        <v>116</v>
      </c>
    </row>
    <row r="25" spans="2:6" s="3" customFormat="1" ht="21.75" customHeight="1">
      <c r="B25" s="29"/>
      <c r="C25" s="30" t="s">
        <v>16</v>
      </c>
      <c r="D25" s="31"/>
      <c r="E25" s="31"/>
      <c r="F25" s="31"/>
    </row>
    <row r="26" spans="1:11" ht="36.75" customHeight="1">
      <c r="A26" s="74" t="s">
        <v>17</v>
      </c>
      <c r="B26" s="75"/>
      <c r="C26" s="26">
        <v>11693.4</v>
      </c>
      <c r="D26" s="26">
        <v>4114.5</v>
      </c>
      <c r="E26" s="67">
        <v>55.92</v>
      </c>
      <c r="F26" s="26">
        <v>95</v>
      </c>
      <c r="G26" s="6"/>
      <c r="H26" s="49">
        <f>C26/C24</f>
        <v>0.9488777447782268</v>
      </c>
      <c r="I26" s="49">
        <f>D26/D24</f>
        <v>0.9115985377201729</v>
      </c>
      <c r="J26" s="49">
        <f>E26/E24</f>
        <v>0.47114331451680846</v>
      </c>
      <c r="K26" s="49">
        <f>F26/F24</f>
        <v>0.8189655172413793</v>
      </c>
    </row>
    <row r="27" spans="1:10" ht="36.75" customHeight="1">
      <c r="A27" s="76" t="s">
        <v>18</v>
      </c>
      <c r="B27" s="77"/>
      <c r="C27" s="26">
        <v>630</v>
      </c>
      <c r="D27" s="26">
        <v>399</v>
      </c>
      <c r="E27" s="41">
        <v>62.77</v>
      </c>
      <c r="F27" s="26">
        <v>21</v>
      </c>
      <c r="G27" s="6"/>
      <c r="H27" s="6"/>
      <c r="I27" s="6"/>
      <c r="J27" s="6"/>
    </row>
    <row r="28" spans="2:10" s="3" customFormat="1" ht="21.75" customHeight="1">
      <c r="B28" s="29"/>
      <c r="C28" s="30" t="s">
        <v>19</v>
      </c>
      <c r="D28" s="32"/>
      <c r="E28" s="31"/>
      <c r="F28" s="31"/>
      <c r="G28" s="7"/>
      <c r="H28" s="7"/>
      <c r="I28" s="7"/>
      <c r="J28" s="7"/>
    </row>
    <row r="29" spans="1:11" s="3" customFormat="1" ht="25.5" customHeight="1">
      <c r="A29" s="78" t="s">
        <v>20</v>
      </c>
      <c r="B29" s="79"/>
      <c r="C29" s="33">
        <f>SUM(C30:C39)</f>
        <v>11693.4</v>
      </c>
      <c r="D29" s="33">
        <f>SUM(D30:D39)</f>
        <v>3910.1</v>
      </c>
      <c r="E29" s="27">
        <f>SUM(E30:E39)</f>
        <v>55.92</v>
      </c>
      <c r="F29" s="33">
        <f>SUM(F30:F39)</f>
        <v>85</v>
      </c>
      <c r="G29" s="7"/>
      <c r="H29" s="50">
        <f>C29/C24</f>
        <v>0.9488777447782268</v>
      </c>
      <c r="I29" s="50">
        <f>D29/D24</f>
        <v>0.866312174587349</v>
      </c>
      <c r="J29" s="50">
        <f>E29/E24</f>
        <v>0.47114331451680846</v>
      </c>
      <c r="K29" s="50">
        <f>F29/F24</f>
        <v>0.7327586206896551</v>
      </c>
    </row>
    <row r="30" spans="1:11" s="3" customFormat="1" ht="21.75" customHeight="1">
      <c r="A30" s="51" t="s">
        <v>36</v>
      </c>
      <c r="B30" s="34" t="s">
        <v>41</v>
      </c>
      <c r="C30" s="36">
        <v>5546</v>
      </c>
      <c r="D30" s="36">
        <v>0</v>
      </c>
      <c r="E30" s="43">
        <v>0</v>
      </c>
      <c r="F30" s="45">
        <v>22</v>
      </c>
      <c r="G30" s="7"/>
      <c r="H30" s="47"/>
      <c r="I30" s="16"/>
      <c r="J30" s="16"/>
      <c r="K30" s="16"/>
    </row>
    <row r="31" spans="1:9" s="3" customFormat="1" ht="21.75" customHeight="1">
      <c r="A31" s="51" t="s">
        <v>55</v>
      </c>
      <c r="B31" s="34" t="s">
        <v>56</v>
      </c>
      <c r="C31" s="36">
        <v>0</v>
      </c>
      <c r="D31" s="36">
        <v>0</v>
      </c>
      <c r="E31" s="43">
        <v>0</v>
      </c>
      <c r="F31" s="45">
        <v>15</v>
      </c>
      <c r="G31" s="7"/>
      <c r="H31" s="47"/>
      <c r="I31" s="16"/>
    </row>
    <row r="32" spans="1:9" s="3" customFormat="1" ht="21.75" customHeight="1">
      <c r="A32" s="51" t="s">
        <v>47</v>
      </c>
      <c r="B32" s="34" t="s">
        <v>52</v>
      </c>
      <c r="C32" s="36">
        <v>0</v>
      </c>
      <c r="D32" s="36">
        <v>0</v>
      </c>
      <c r="E32" s="43">
        <v>0</v>
      </c>
      <c r="F32" s="45">
        <v>4</v>
      </c>
      <c r="G32" s="7"/>
      <c r="H32" s="47"/>
      <c r="I32" s="16"/>
    </row>
    <row r="33" spans="1:6" s="9" customFormat="1" ht="21.75" customHeight="1">
      <c r="A33" s="51" t="s">
        <v>48</v>
      </c>
      <c r="B33" s="35" t="s">
        <v>51</v>
      </c>
      <c r="C33" s="36">
        <v>0</v>
      </c>
      <c r="D33" s="36">
        <v>0</v>
      </c>
      <c r="E33" s="43">
        <v>0</v>
      </c>
      <c r="F33" s="45">
        <v>9</v>
      </c>
    </row>
    <row r="34" spans="1:6" s="9" customFormat="1" ht="21.75" customHeight="1">
      <c r="A34" s="51" t="s">
        <v>39</v>
      </c>
      <c r="B34" s="35" t="s">
        <v>37</v>
      </c>
      <c r="C34" s="44">
        <v>1394</v>
      </c>
      <c r="D34" s="45">
        <v>735.1</v>
      </c>
      <c r="E34" s="46">
        <v>42</v>
      </c>
      <c r="F34" s="45">
        <v>25</v>
      </c>
    </row>
    <row r="35" spans="1:6" s="9" customFormat="1" ht="21.75" customHeight="1">
      <c r="A35" s="60" t="s">
        <v>57</v>
      </c>
      <c r="B35" s="35" t="s">
        <v>60</v>
      </c>
      <c r="C35" s="42">
        <v>0</v>
      </c>
      <c r="D35" s="36">
        <v>2056</v>
      </c>
      <c r="E35" s="43">
        <v>4</v>
      </c>
      <c r="F35" s="36">
        <v>0</v>
      </c>
    </row>
    <row r="36" spans="1:6" s="9" customFormat="1" ht="21.75" customHeight="1">
      <c r="A36" s="60" t="s">
        <v>58</v>
      </c>
      <c r="B36" s="35" t="s">
        <v>59</v>
      </c>
      <c r="C36" s="42">
        <v>2100</v>
      </c>
      <c r="D36" s="36">
        <v>0</v>
      </c>
      <c r="E36" s="43">
        <v>2.5</v>
      </c>
      <c r="F36" s="36">
        <v>0</v>
      </c>
    </row>
    <row r="37" spans="1:6" s="9" customFormat="1" ht="21.75" customHeight="1">
      <c r="A37" s="60" t="s">
        <v>49</v>
      </c>
      <c r="B37" s="35" t="s">
        <v>50</v>
      </c>
      <c r="C37" s="42">
        <v>1500</v>
      </c>
      <c r="D37" s="36">
        <v>0</v>
      </c>
      <c r="E37" s="43">
        <v>0</v>
      </c>
      <c r="F37" s="36">
        <v>0</v>
      </c>
    </row>
    <row r="38" spans="1:6" s="9" customFormat="1" ht="21.75" customHeight="1">
      <c r="A38" s="51" t="s">
        <v>40</v>
      </c>
      <c r="B38" s="35" t="s">
        <v>38</v>
      </c>
      <c r="C38" s="42">
        <v>0</v>
      </c>
      <c r="D38" s="36">
        <v>0</v>
      </c>
      <c r="E38" s="43">
        <v>7.42</v>
      </c>
      <c r="F38" s="36">
        <v>3</v>
      </c>
    </row>
    <row r="39" spans="1:6" s="9" customFormat="1" ht="21.75" customHeight="1">
      <c r="A39" s="60" t="s">
        <v>61</v>
      </c>
      <c r="B39" s="35" t="s">
        <v>62</v>
      </c>
      <c r="C39" s="42">
        <v>1153.4</v>
      </c>
      <c r="D39" s="36">
        <v>1119</v>
      </c>
      <c r="E39" s="43">
        <v>0</v>
      </c>
      <c r="F39" s="36">
        <v>7</v>
      </c>
    </row>
    <row r="40" spans="1:6" ht="9.75" customHeight="1">
      <c r="A40" s="62"/>
      <c r="B40" s="37"/>
      <c r="C40" s="63"/>
      <c r="D40" s="63"/>
      <c r="E40" s="64"/>
      <c r="F40" s="63"/>
    </row>
    <row r="41" ht="15.75">
      <c r="A41" s="61"/>
    </row>
    <row r="42" ht="15.75">
      <c r="A42" s="61"/>
    </row>
    <row r="43" ht="15.75">
      <c r="A43" s="61"/>
    </row>
    <row r="48" ht="15.75" customHeight="1"/>
  </sheetData>
  <sheetProtection/>
  <mergeCells count="19">
    <mergeCell ref="A26:B26"/>
    <mergeCell ref="A27:B27"/>
    <mergeCell ref="A29:B29"/>
    <mergeCell ref="A1:F1"/>
    <mergeCell ref="A2:F2"/>
    <mergeCell ref="A15:B15"/>
    <mergeCell ref="A16:B16"/>
    <mergeCell ref="A18:B18"/>
    <mergeCell ref="A19:B19"/>
    <mergeCell ref="A20:B20"/>
    <mergeCell ref="A24:B24"/>
    <mergeCell ref="A3:B3"/>
    <mergeCell ref="A4:B4"/>
    <mergeCell ref="A10:B10"/>
    <mergeCell ref="A12:B12"/>
    <mergeCell ref="A13:B13"/>
    <mergeCell ref="A14:B14"/>
    <mergeCell ref="A21:B21"/>
    <mergeCell ref="A22:B22"/>
  </mergeCells>
  <printOptions/>
  <pageMargins left="0.7086614173228347" right="0.7086614173228347" top="0.5905511811023623" bottom="0.5511811023622047" header="0.1968503937007874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view="pageBreakPreview" zoomScaleSheetLayoutView="100" zoomScalePageLayoutView="0" workbookViewId="0" topLeftCell="A1">
      <selection activeCell="A1" sqref="A1:F1"/>
    </sheetView>
  </sheetViews>
  <sheetFormatPr defaultColWidth="9.00390625" defaultRowHeight="16.5"/>
  <cols>
    <col min="1" max="1" width="16.125" style="1" customWidth="1"/>
    <col min="2" max="2" width="16.125" style="13" customWidth="1"/>
    <col min="3" max="3" width="10.375" style="14" customWidth="1"/>
    <col min="4" max="4" width="12.125" style="14" customWidth="1"/>
    <col min="5" max="5" width="24.375" style="15" customWidth="1"/>
    <col min="6" max="6" width="9.625" style="14" customWidth="1"/>
    <col min="7" max="7" width="9.00390625" style="1" customWidth="1"/>
    <col min="8" max="8" width="9.625" style="1" bestFit="1" customWidth="1"/>
    <col min="9" max="16384" width="9.00390625" style="1" customWidth="1"/>
  </cols>
  <sheetData>
    <row r="1" spans="1:6" ht="22.5" customHeight="1">
      <c r="A1" s="80" t="s">
        <v>24</v>
      </c>
      <c r="B1" s="80"/>
      <c r="C1" s="80"/>
      <c r="D1" s="80"/>
      <c r="E1" s="80"/>
      <c r="F1" s="80"/>
    </row>
    <row r="2" spans="1:6" ht="22.5" customHeight="1">
      <c r="A2" s="81" t="s">
        <v>25</v>
      </c>
      <c r="B2" s="81"/>
      <c r="C2" s="81"/>
      <c r="D2" s="81"/>
      <c r="E2" s="81"/>
      <c r="F2" s="81"/>
    </row>
    <row r="3" spans="1:6" ht="21.75" customHeight="1">
      <c r="A3" s="70" t="s">
        <v>5</v>
      </c>
      <c r="B3" s="71"/>
      <c r="C3" s="52" t="s">
        <v>6</v>
      </c>
      <c r="D3" s="53" t="s">
        <v>7</v>
      </c>
      <c r="E3" s="54" t="s">
        <v>8</v>
      </c>
      <c r="F3" s="55" t="s">
        <v>9</v>
      </c>
    </row>
    <row r="4" spans="1:6" ht="21.75" customHeight="1">
      <c r="A4" s="72" t="s">
        <v>2</v>
      </c>
      <c r="B4" s="73"/>
      <c r="C4" s="21" t="s">
        <v>0</v>
      </c>
      <c r="D4" s="22" t="s">
        <v>1</v>
      </c>
      <c r="E4" s="23" t="s">
        <v>3</v>
      </c>
      <c r="F4" s="24" t="s">
        <v>4</v>
      </c>
    </row>
    <row r="5" spans="1:28" s="4" customFormat="1" ht="48" customHeight="1">
      <c r="A5" s="85" t="s">
        <v>21</v>
      </c>
      <c r="B5" s="86"/>
      <c r="C5" s="48">
        <f>SUM(C6:C8)</f>
        <v>630</v>
      </c>
      <c r="D5" s="48">
        <f>SUM(D6:D8)</f>
        <v>399</v>
      </c>
      <c r="E5" s="65">
        <f>SUM(E6:E8)</f>
        <v>22.57</v>
      </c>
      <c r="F5" s="48">
        <f>SUM(F6:F8)</f>
        <v>7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4" customFormat="1" ht="24.75" customHeight="1">
      <c r="A6" s="51" t="s">
        <v>63</v>
      </c>
      <c r="B6" s="34" t="s">
        <v>65</v>
      </c>
      <c r="C6" s="36">
        <v>0</v>
      </c>
      <c r="D6" s="36">
        <v>283</v>
      </c>
      <c r="E6" s="43">
        <v>0</v>
      </c>
      <c r="F6" s="36"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4" customFormat="1" ht="24.75" customHeight="1">
      <c r="A7" s="51" t="s">
        <v>45</v>
      </c>
      <c r="B7" s="34" t="s">
        <v>44</v>
      </c>
      <c r="C7" s="36">
        <v>0</v>
      </c>
      <c r="D7" s="36">
        <v>0</v>
      </c>
      <c r="E7" s="43">
        <v>0</v>
      </c>
      <c r="F7" s="36">
        <v>1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4" customFormat="1" ht="24.75" customHeight="1">
      <c r="A8" s="51" t="s">
        <v>64</v>
      </c>
      <c r="B8" s="34" t="s">
        <v>66</v>
      </c>
      <c r="C8" s="36">
        <v>630</v>
      </c>
      <c r="D8" s="36">
        <v>116</v>
      </c>
      <c r="E8" s="43">
        <v>22.57</v>
      </c>
      <c r="F8" s="36">
        <v>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2:28" s="4" customFormat="1" ht="9" customHeight="1">
      <c r="B9" s="34"/>
      <c r="C9" s="36"/>
      <c r="D9" s="36"/>
      <c r="E9" s="36"/>
      <c r="F9" s="3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50.25" customHeight="1">
      <c r="A10" s="87" t="s">
        <v>22</v>
      </c>
      <c r="B10" s="88"/>
      <c r="C10" s="26">
        <f>C11</f>
        <v>0</v>
      </c>
      <c r="D10" s="26">
        <f>D11</f>
        <v>204.4</v>
      </c>
      <c r="E10" s="41">
        <f>E11</f>
        <v>40.2</v>
      </c>
      <c r="F10" s="26">
        <f>F11</f>
        <v>24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s="10" customFormat="1" ht="24.75" customHeight="1">
      <c r="A11" s="57" t="s">
        <v>67</v>
      </c>
      <c r="B11" s="56" t="s">
        <v>68</v>
      </c>
      <c r="C11" s="38">
        <v>0</v>
      </c>
      <c r="D11" s="39">
        <v>204.4</v>
      </c>
      <c r="E11" s="40">
        <v>40.2</v>
      </c>
      <c r="F11" s="39">
        <v>24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3" customFormat="1" ht="19.5" customHeight="1">
      <c r="A12" s="58" t="s">
        <v>53</v>
      </c>
      <c r="B12" s="58"/>
      <c r="C12" s="11"/>
      <c r="D12" s="11"/>
      <c r="E12" s="12"/>
      <c r="F12" s="1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s="3" customFormat="1" ht="19.5" customHeight="1">
      <c r="A13" s="66" t="s">
        <v>54</v>
      </c>
      <c r="B13" s="66"/>
      <c r="C13" s="11"/>
      <c r="D13" s="11"/>
      <c r="E13" s="12"/>
      <c r="F13" s="1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s="3" customFormat="1" ht="19.5" customHeight="1">
      <c r="A14" s="84" t="s">
        <v>43</v>
      </c>
      <c r="B14" s="84"/>
      <c r="C14" s="84"/>
      <c r="D14" s="11"/>
      <c r="E14" s="12"/>
      <c r="F14" s="11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s="5" customFormat="1" ht="19.5" customHeight="1">
      <c r="A15" s="82" t="s">
        <v>42</v>
      </c>
      <c r="B15" s="83"/>
      <c r="C15" s="83"/>
      <c r="D15" s="83"/>
      <c r="E15" s="83"/>
      <c r="F15" s="8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ht="15.75" customHeight="1"/>
    <row r="17" ht="15.75">
      <c r="A17" s="61"/>
    </row>
  </sheetData>
  <sheetProtection/>
  <mergeCells count="8">
    <mergeCell ref="A15:F15"/>
    <mergeCell ref="A14:C14"/>
    <mergeCell ref="A1:F1"/>
    <mergeCell ref="A2:F2"/>
    <mergeCell ref="A3:B3"/>
    <mergeCell ref="A4:B4"/>
    <mergeCell ref="A5:B5"/>
    <mergeCell ref="A10:B10"/>
  </mergeCells>
  <printOptions/>
  <pageMargins left="0.7086614173228347" right="0.7086614173228347" top="0.5905511811023623" bottom="0.5511811023622047" header="0.1968503937007874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</dc:creator>
  <cp:keywords/>
  <dc:description/>
  <cp:lastModifiedBy>張佩宜</cp:lastModifiedBy>
  <cp:lastPrinted>2023-05-24T03:09:47Z</cp:lastPrinted>
  <dcterms:created xsi:type="dcterms:W3CDTF">1999-08-20T18:04:34Z</dcterms:created>
  <dcterms:modified xsi:type="dcterms:W3CDTF">2023-08-08T02:31:15Z</dcterms:modified>
  <cp:category/>
  <cp:version/>
  <cp:contentType/>
  <cp:contentStatus/>
</cp:coreProperties>
</file>