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0" yWindow="945" windowWidth="18120" windowHeight="11295" activeTab="0"/>
  </bookViews>
  <sheets>
    <sheet name="表26" sheetId="1" r:id="rId1"/>
  </sheets>
  <definedNames>
    <definedName name="_xlnm.Print_Area" localSheetId="0">'表26'!$A$1:$H$67</definedName>
  </definedNames>
  <calcPr fullCalcOnLoad="1"/>
</workbook>
</file>

<file path=xl/sharedStrings.xml><?xml version="1.0" encoding="utf-8"?>
<sst xmlns="http://schemas.openxmlformats.org/spreadsheetml/2006/main" count="114" uniqueCount="80">
  <si>
    <t>資料來源：經濟部水利署公務統計報表。</t>
  </si>
  <si>
    <r>
      <t>Data Source:Statistical Reports, WRA, MOEA.</t>
    </r>
    <r>
      <rPr>
        <vertAlign val="superscript"/>
        <sz val="9"/>
        <rFont val="Times New Roman"/>
        <family val="1"/>
      </rPr>
      <t xml:space="preserve">                              </t>
    </r>
  </si>
  <si>
    <t>水防道路側溝清理</t>
  </si>
  <si>
    <t>水防道路修補</t>
  </si>
  <si>
    <t>堤防綠美化面積</t>
  </si>
  <si>
    <t>Fiscal Year &amp; Streams</t>
  </si>
  <si>
    <t>其他</t>
  </si>
  <si>
    <t>(處)</t>
  </si>
  <si>
    <t>(Set)</t>
  </si>
  <si>
    <t>Others</t>
  </si>
  <si>
    <t xml:space="preserve"> (公尺)</t>
  </si>
  <si>
    <t>(M)</t>
  </si>
  <si>
    <t>(公尺)</t>
  </si>
  <si>
    <t>(座)</t>
  </si>
  <si>
    <t xml:space="preserve">Revetment </t>
  </si>
  <si>
    <t>Gate</t>
  </si>
  <si>
    <t>Clear Up Flood Barrier Roads Side Drain</t>
  </si>
  <si>
    <t>Area of Greening Dikes</t>
  </si>
  <si>
    <t>Repair Flood Barrier Roads</t>
  </si>
  <si>
    <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系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</t>
    </r>
  </si>
  <si>
    <r>
      <t>堤防</t>
    </r>
  </si>
  <si>
    <r>
      <t>護岸</t>
    </r>
    <r>
      <rPr>
        <sz val="10"/>
        <rFont val="Times New Roman"/>
        <family val="1"/>
      </rPr>
      <t xml:space="preserve"> </t>
    </r>
  </si>
  <si>
    <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</si>
  <si>
    <t>(立方公尺)</t>
  </si>
  <si>
    <t>(平方公尺)</t>
  </si>
  <si>
    <r>
      <t>民國</t>
    </r>
    <r>
      <rPr>
        <b/>
        <sz val="10"/>
        <rFont val="Times New Roman"/>
        <family val="1"/>
      </rPr>
      <t xml:space="preserve"> 101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2012</t>
    </r>
  </si>
  <si>
    <r>
      <t>民國</t>
    </r>
    <r>
      <rPr>
        <b/>
        <sz val="10"/>
        <rFont val="Times New Roman"/>
        <family val="1"/>
      </rPr>
      <t xml:space="preserve"> 102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2013</t>
    </r>
  </si>
  <si>
    <r>
      <t>民國</t>
    </r>
    <r>
      <rPr>
        <b/>
        <sz val="10"/>
        <rFont val="Times New Roman"/>
        <family val="1"/>
      </rPr>
      <t xml:space="preserve"> 103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2014</t>
    </r>
  </si>
  <si>
    <r>
      <t>民國</t>
    </r>
    <r>
      <rPr>
        <b/>
        <sz val="10"/>
        <rFont val="Times New Roman"/>
        <family val="1"/>
      </rPr>
      <t xml:space="preserve"> 104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2015</t>
    </r>
  </si>
  <si>
    <r>
      <t xml:space="preserve"> </t>
    </r>
    <r>
      <rPr>
        <b/>
        <sz val="10"/>
        <rFont val="標楷體"/>
        <family val="4"/>
      </rPr>
      <t>中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央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管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
  River Administered by Central Government</t>
    </r>
  </si>
  <si>
    <r>
      <t xml:space="preserve">   </t>
    </r>
    <r>
      <rPr>
        <sz val="10"/>
        <rFont val="標楷體"/>
        <family val="4"/>
      </rPr>
      <t>鳯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山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Fengshan River </t>
    </r>
  </si>
  <si>
    <r>
      <t xml:space="preserve">  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港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Zhonggang River </t>
    </r>
  </si>
  <si>
    <r>
      <t xml:space="preserve">   </t>
    </r>
    <r>
      <rPr>
        <sz val="10"/>
        <rFont val="標楷體"/>
        <family val="4"/>
      </rPr>
      <t>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龍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Houlong River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</si>
  <si>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安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Daan River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</si>
  <si>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甲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Dajia River</t>
    </r>
  </si>
  <si>
    <r>
      <t xml:space="preserve">   </t>
    </r>
    <r>
      <rPr>
        <sz val="10"/>
        <rFont val="標楷體"/>
        <family val="4"/>
      </rPr>
      <t>烏</t>
    </r>
    <r>
      <rPr>
        <sz val="10"/>
        <rFont val="Times New Roman"/>
        <family val="1"/>
      </rPr>
      <t xml:space="preserve">          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Wu River </t>
    </r>
  </si>
  <si>
    <r>
      <t xml:space="preserve">   </t>
    </r>
    <r>
      <rPr>
        <sz val="10"/>
        <rFont val="標楷體"/>
        <family val="4"/>
      </rPr>
      <t>濁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Zhuoshui River</t>
    </r>
  </si>
  <si>
    <r>
      <t xml:space="preserve">  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港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Beigang River</t>
    </r>
  </si>
  <si>
    <r>
      <t xml:space="preserve">   </t>
    </r>
    <r>
      <rPr>
        <sz val="10"/>
        <rFont val="標楷體"/>
        <family val="4"/>
      </rPr>
      <t>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子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Puzi River</t>
    </r>
  </si>
  <si>
    <r>
      <t xml:space="preserve">   </t>
    </r>
    <r>
      <rPr>
        <sz val="10"/>
        <rFont val="標楷體"/>
        <family val="4"/>
      </rPr>
      <t>八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Bazhang River</t>
    </r>
  </si>
  <si>
    <r>
      <t xml:space="preserve">   </t>
    </r>
    <r>
      <rPr>
        <sz val="10"/>
        <rFont val="標楷體"/>
        <family val="4"/>
      </rPr>
      <t>急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Jishui River</t>
    </r>
  </si>
  <si>
    <r>
      <t xml:space="preserve">   </t>
    </r>
    <r>
      <rPr>
        <sz val="10"/>
        <rFont val="標楷體"/>
        <family val="4"/>
      </rPr>
      <t>曾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文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Zengwen River</t>
    </r>
  </si>
  <si>
    <r>
      <t xml:space="preserve">   </t>
    </r>
    <r>
      <rPr>
        <sz val="10"/>
        <rFont val="標楷體"/>
        <family val="4"/>
      </rPr>
      <t>鹽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Yanshui River</t>
    </r>
  </si>
  <si>
    <r>
      <t xml:space="preserve">   </t>
    </r>
    <r>
      <rPr>
        <sz val="10"/>
        <rFont val="標楷體"/>
        <family val="4"/>
      </rPr>
      <t>阿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Agongdian River  </t>
    </r>
  </si>
  <si>
    <r>
      <t xml:space="preserve">   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仁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Erren River   </t>
    </r>
  </si>
  <si>
    <r>
      <t xml:space="preserve">   </t>
    </r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Gaoping River </t>
    </r>
  </si>
  <si>
    <r>
      <t xml:space="preserve"> 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港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Donggang River</t>
    </r>
  </si>
  <si>
    <r>
      <t xml:space="preserve">   </t>
    </r>
    <r>
      <rPr>
        <sz val="10"/>
        <rFont val="標楷體"/>
        <family val="4"/>
      </rPr>
      <t>四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重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Sizhong River</t>
    </r>
  </si>
  <si>
    <r>
      <t xml:space="preserve">   </t>
    </r>
    <r>
      <rPr>
        <sz val="10"/>
        <rFont val="標楷體"/>
        <family val="4"/>
      </rPr>
      <t>卑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Beinan River        </t>
    </r>
  </si>
  <si>
    <r>
      <t xml:space="preserve">   </t>
    </r>
    <r>
      <rPr>
        <sz val="10"/>
        <rFont val="標楷體"/>
        <family val="4"/>
      </rPr>
      <t>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巒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Xiuguluan River</t>
    </r>
  </si>
  <si>
    <r>
      <t xml:space="preserve"> 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Hualien River</t>
    </r>
  </si>
  <si>
    <r>
      <t xml:space="preserve">跨     省     市     河     川  
 </t>
    </r>
    <r>
      <rPr>
        <b/>
        <sz val="10"/>
        <rFont val="Times New Roman"/>
        <family val="1"/>
      </rPr>
      <t>Trans-province &amp; city Government 
  Administered River</t>
    </r>
  </si>
  <si>
    <r>
      <t xml:space="preserve">   </t>
    </r>
    <r>
      <rPr>
        <sz val="10"/>
        <rFont val="標楷體"/>
        <family val="4"/>
      </rPr>
      <t>淡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河</t>
    </r>
    <r>
      <rPr>
        <sz val="10"/>
        <rFont val="Times New Roman"/>
        <family val="1"/>
      </rPr>
      <t xml:space="preserve">  Tamshui River  </t>
    </r>
  </si>
  <si>
    <t xml:space="preserve">Levee </t>
  </si>
  <si>
    <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</si>
  <si>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</si>
  <si>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民國</t>
    </r>
    <r>
      <rPr>
        <b/>
        <sz val="10"/>
        <rFont val="Times New Roman"/>
        <family val="1"/>
      </rPr>
      <t xml:space="preserve"> 105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2016</t>
    </r>
  </si>
  <si>
    <r>
      <t>民國</t>
    </r>
    <r>
      <rPr>
        <b/>
        <sz val="10"/>
        <rFont val="Times New Roman"/>
        <family val="1"/>
      </rPr>
      <t xml:space="preserve"> 106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2017</t>
    </r>
  </si>
  <si>
    <r>
      <t>民國</t>
    </r>
    <r>
      <rPr>
        <b/>
        <sz val="10"/>
        <rFont val="Times New Roman"/>
        <family val="1"/>
      </rPr>
      <t xml:space="preserve"> 107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2018</t>
    </r>
  </si>
  <si>
    <r>
      <t>表</t>
    </r>
    <r>
      <rPr>
        <b/>
        <sz val="16"/>
        <rFont val="Times New Roman"/>
        <family val="1"/>
      </rPr>
      <t xml:space="preserve">26  </t>
    </r>
    <r>
      <rPr>
        <b/>
        <sz val="16"/>
        <rFont val="標楷體"/>
        <family val="4"/>
      </rPr>
      <t>河川構造物維護管理</t>
    </r>
  </si>
  <si>
    <t>Table 26. Structures Maintenance and Management for River Flood Control</t>
  </si>
  <si>
    <r>
      <t xml:space="preserve"> </t>
    </r>
    <r>
      <rPr>
        <b/>
        <sz val="10"/>
        <rFont val="標楷體"/>
        <family val="4"/>
      </rPr>
      <t>直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轄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、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縣</t>
    </r>
    <r>
      <rPr>
        <b/>
        <sz val="10"/>
        <rFont val="Times New Roman"/>
        <family val="1"/>
      </rPr>
      <t xml:space="preserve">  (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)  </t>
    </r>
    <r>
      <rPr>
        <b/>
        <sz val="10"/>
        <rFont val="標楷體"/>
        <family val="4"/>
      </rPr>
      <t>管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 
  River Administered by Prefecture</t>
    </r>
  </si>
  <si>
    <r>
      <t>表</t>
    </r>
    <r>
      <rPr>
        <b/>
        <sz val="16"/>
        <rFont val="Times New Roman"/>
        <family val="1"/>
      </rPr>
      <t xml:space="preserve">26  </t>
    </r>
    <r>
      <rPr>
        <b/>
        <sz val="16"/>
        <rFont val="標楷體"/>
        <family val="4"/>
      </rPr>
      <t>河川構造物維護管理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續完</t>
    </r>
    <r>
      <rPr>
        <b/>
        <sz val="16"/>
        <rFont val="Times New Roman"/>
        <family val="1"/>
      </rPr>
      <t>)</t>
    </r>
  </si>
  <si>
    <t>Table 26. Structures Maintenance and Management for River Flood Control(Cont'd)</t>
  </si>
  <si>
    <r>
      <t xml:space="preserve">   </t>
    </r>
    <r>
      <rPr>
        <sz val="10"/>
        <rFont val="標楷體"/>
        <family val="4"/>
      </rPr>
      <t>磺</t>
    </r>
    <r>
      <rPr>
        <sz val="10"/>
        <rFont val="Times New Roman"/>
        <family val="1"/>
      </rPr>
      <t xml:space="preserve">                </t>
    </r>
    <r>
      <rPr>
        <sz val="10"/>
        <rFont val="標楷體"/>
        <family val="4"/>
      </rPr>
      <t xml:space="preserve">溪 </t>
    </r>
    <r>
      <rPr>
        <sz val="10"/>
        <rFont val="Times New Roman"/>
        <family val="1"/>
      </rPr>
      <t xml:space="preserve">  Huang River</t>
    </r>
  </si>
  <si>
    <r>
      <t>民國</t>
    </r>
    <r>
      <rPr>
        <b/>
        <sz val="10"/>
        <rFont val="Times New Roman"/>
        <family val="1"/>
      </rPr>
      <t xml:space="preserve"> 108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2019</t>
    </r>
  </si>
  <si>
    <r>
      <t xml:space="preserve">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崁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Nankan River</t>
    </r>
  </si>
  <si>
    <r>
      <t xml:space="preserve">   </t>
    </r>
    <r>
      <rPr>
        <sz val="10"/>
        <rFont val="標楷體"/>
        <family val="4"/>
      </rPr>
      <t>溫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寮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Wunliao River</t>
    </r>
  </si>
  <si>
    <r>
      <t xml:space="preserve">   </t>
    </r>
    <r>
      <rPr>
        <sz val="10"/>
        <rFont val="標楷體"/>
        <family val="4"/>
      </rPr>
      <t>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子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口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Detzihkou River</t>
    </r>
  </si>
  <si>
    <r>
      <t>民國</t>
    </r>
    <r>
      <rPr>
        <b/>
        <sz val="10"/>
        <rFont val="Times New Roman"/>
        <family val="1"/>
      </rPr>
      <t xml:space="preserve"> 109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2020</t>
    </r>
  </si>
  <si>
    <r>
      <t xml:space="preserve">  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陽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Lanyang River </t>
    </r>
  </si>
  <si>
    <r>
      <t xml:space="preserve">   </t>
    </r>
    <r>
      <rPr>
        <sz val="10"/>
        <rFont val="標楷體"/>
        <family val="4"/>
      </rPr>
      <t>八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Balian River             </t>
    </r>
  </si>
  <si>
    <r>
      <t xml:space="preserve">   </t>
    </r>
    <r>
      <rPr>
        <sz val="10"/>
        <rFont val="標楷體"/>
        <family val="4"/>
      </rPr>
      <t>社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子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Shezih River            </t>
    </r>
  </si>
  <si>
    <r>
      <t>民國</t>
    </r>
    <r>
      <rPr>
        <b/>
        <sz val="10"/>
        <rFont val="Times New Roman"/>
        <family val="1"/>
      </rPr>
      <t xml:space="preserve"> 110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2021</t>
    </r>
  </si>
  <si>
    <r>
      <t xml:space="preserve">   </t>
    </r>
    <r>
      <rPr>
        <sz val="10"/>
        <rFont val="標楷體"/>
        <family val="4"/>
      </rPr>
      <t>老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Laojie River             </t>
    </r>
  </si>
  <si>
    <r>
      <t xml:space="preserve">   </t>
    </r>
    <r>
      <rPr>
        <sz val="10"/>
        <rFont val="標楷體"/>
        <family val="4"/>
      </rPr>
      <t>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Fulin River         </t>
    </r>
  </si>
  <si>
    <r>
      <t>民國</t>
    </r>
    <r>
      <rPr>
        <b/>
        <sz val="10"/>
        <rFont val="Times New Roman"/>
        <family val="1"/>
      </rPr>
      <t xml:space="preserve"> 111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2022</t>
    </r>
  </si>
  <si>
    <r>
      <t xml:space="preserve">   </t>
    </r>
    <r>
      <rPr>
        <sz val="10"/>
        <rFont val="標楷體"/>
        <family val="4"/>
      </rPr>
      <t>瑪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鋉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Masu River             </t>
    </r>
  </si>
  <si>
    <r>
      <t xml:space="preserve">   </t>
    </r>
    <r>
      <rPr>
        <sz val="10"/>
        <rFont val="標楷體"/>
        <family val="4"/>
      </rPr>
      <t>員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潭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Yuanan River          </t>
    </r>
  </si>
  <si>
    <r>
      <t xml:space="preserve">   </t>
    </r>
    <r>
      <rPr>
        <sz val="10"/>
        <rFont val="標楷體"/>
        <family val="4"/>
      </rPr>
      <t>蘇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澳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Suao River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</si>
</sst>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#,##0_);_(* \(#,##0\);_(* &quot;-&quot;??_);_(@_)"/>
    <numFmt numFmtId="178" formatCode="_-* #,##0_-;\-* #,##0_-;_-* &quot;-&quot;??_-;_-@_-"/>
    <numFmt numFmtId="179" formatCode="0.000"/>
    <numFmt numFmtId="180" formatCode="#,##0.00_ "/>
    <numFmt numFmtId="181" formatCode="#,##0_ "/>
  </numFmts>
  <fonts count="5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vertAlign val="superscript"/>
      <sz val="9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b/>
      <sz val="10"/>
      <name val="標楷體"/>
      <family val="4"/>
    </font>
    <font>
      <vertAlign val="superscript"/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標楷體"/>
      <family val="4"/>
    </font>
    <font>
      <sz val="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8" fontId="12" fillId="0" borderId="0" xfId="33" applyNumberFormat="1" applyFont="1" applyAlignment="1">
      <alignment/>
    </xf>
    <xf numFmtId="178" fontId="5" fillId="0" borderId="0" xfId="33" applyNumberFormat="1" applyFont="1" applyAlignment="1">
      <alignment/>
    </xf>
    <xf numFmtId="10" fontId="3" fillId="0" borderId="0" xfId="0" applyNumberFormat="1" applyFont="1" applyAlignment="1">
      <alignment vertical="center"/>
    </xf>
    <xf numFmtId="0" fontId="8" fillId="0" borderId="0" xfId="34" applyNumberFormat="1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10" fillId="0" borderId="0" xfId="34" applyNumberFormat="1" applyFont="1" applyFill="1" applyBorder="1" applyAlignment="1">
      <alignment horizontal="centerContinuous" vertical="center" wrapText="1"/>
    </xf>
    <xf numFmtId="0" fontId="0" fillId="0" borderId="0" xfId="0" applyFill="1" applyAlignment="1">
      <alignment horizontal="centerContinuous" vertical="top"/>
    </xf>
    <xf numFmtId="41" fontId="11" fillId="0" borderId="0" xfId="34" applyNumberFormat="1" applyFont="1" applyFill="1" applyBorder="1" applyAlignment="1">
      <alignment horizontal="centerContinuous" vertical="top"/>
    </xf>
    <xf numFmtId="41" fontId="3" fillId="0" borderId="0" xfId="34" applyNumberFormat="1" applyFont="1" applyFill="1" applyBorder="1" applyAlignment="1">
      <alignment horizontal="centerContinuous" vertical="top"/>
    </xf>
    <xf numFmtId="0" fontId="4" fillId="0" borderId="0" xfId="34" applyNumberFormat="1" applyFont="1" applyFill="1" applyAlignment="1">
      <alignment/>
    </xf>
    <xf numFmtId="41" fontId="5" fillId="0" borderId="0" xfId="34" applyFont="1" applyFill="1" applyBorder="1" applyAlignment="1">
      <alignment/>
    </xf>
    <xf numFmtId="0" fontId="5" fillId="0" borderId="0" xfId="34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/>
    </xf>
    <xf numFmtId="178" fontId="5" fillId="0" borderId="0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8" fontId="5" fillId="0" borderId="0" xfId="33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4" fillId="0" borderId="10" xfId="34" applyNumberFormat="1" applyFont="1" applyFill="1" applyBorder="1" applyAlignment="1">
      <alignment horizontal="centerContinuous"/>
    </xf>
    <xf numFmtId="0" fontId="14" fillId="0" borderId="11" xfId="34" applyNumberFormat="1" applyFont="1" applyFill="1" applyBorder="1" applyAlignment="1">
      <alignment horizontal="centerContinuous" vertical="center"/>
    </xf>
    <xf numFmtId="0" fontId="14" fillId="0" borderId="12" xfId="34" applyNumberFormat="1" applyFont="1" applyFill="1" applyBorder="1" applyAlignment="1">
      <alignment horizontal="centerContinuous" vertical="center"/>
    </xf>
    <xf numFmtId="0" fontId="14" fillId="0" borderId="13" xfId="34" applyNumberFormat="1" applyFont="1" applyFill="1" applyBorder="1" applyAlignment="1" applyProtection="1">
      <alignment horizontal="center" vertical="center"/>
      <protection/>
    </xf>
    <xf numFmtId="0" fontId="14" fillId="0" borderId="10" xfId="34" applyNumberFormat="1" applyFont="1" applyFill="1" applyBorder="1" applyAlignment="1" applyProtection="1">
      <alignment horizontal="center" vertical="center"/>
      <protection/>
    </xf>
    <xf numFmtId="0" fontId="14" fillId="0" borderId="12" xfId="34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 vertical="center"/>
    </xf>
    <xf numFmtId="0" fontId="14" fillId="0" borderId="14" xfId="34" applyNumberFormat="1" applyFont="1" applyFill="1" applyBorder="1" applyAlignment="1">
      <alignment horizontal="center" vertical="center"/>
    </xf>
    <xf numFmtId="0" fontId="14" fillId="0" borderId="14" xfId="34" applyNumberFormat="1" applyFont="1" applyFill="1" applyBorder="1" applyAlignment="1" applyProtection="1">
      <alignment horizontal="center" vertical="center"/>
      <protection/>
    </xf>
    <xf numFmtId="0" fontId="14" fillId="0" borderId="15" xfId="34" applyNumberFormat="1" applyFont="1" applyFill="1" applyBorder="1" applyAlignment="1" applyProtection="1">
      <alignment horizontal="center" vertical="center"/>
      <protection/>
    </xf>
    <xf numFmtId="0" fontId="14" fillId="0" borderId="16" xfId="34" applyNumberFormat="1" applyFont="1" applyFill="1" applyBorder="1" applyAlignment="1" applyProtection="1">
      <alignment horizontal="center" vertical="center"/>
      <protection/>
    </xf>
    <xf numFmtId="0" fontId="15" fillId="0" borderId="15" xfId="34" applyNumberFormat="1" applyFont="1" applyFill="1" applyBorder="1" applyAlignment="1">
      <alignment horizontal="centerContinuous"/>
    </xf>
    <xf numFmtId="0" fontId="15" fillId="0" borderId="14" xfId="34" applyNumberFormat="1" applyFont="1" applyFill="1" applyBorder="1" applyAlignment="1">
      <alignment horizontal="centerContinuous" vertical="center"/>
    </xf>
    <xf numFmtId="0" fontId="15" fillId="0" borderId="14" xfId="34" applyNumberFormat="1" applyFont="1" applyFill="1" applyBorder="1" applyAlignment="1" applyProtection="1">
      <alignment horizontal="center" vertical="center"/>
      <protection/>
    </xf>
    <xf numFmtId="0" fontId="15" fillId="0" borderId="15" xfId="34" applyNumberFormat="1" applyFont="1" applyFill="1" applyBorder="1" applyAlignment="1" applyProtection="1">
      <alignment horizontal="center" vertical="center" wrapText="1"/>
      <protection/>
    </xf>
    <xf numFmtId="0" fontId="15" fillId="0" borderId="16" xfId="34" applyNumberFormat="1" applyFont="1" applyFill="1" applyBorder="1" applyAlignment="1" applyProtection="1">
      <alignment horizontal="center" vertical="center"/>
      <protection/>
    </xf>
    <xf numFmtId="0" fontId="15" fillId="0" borderId="17" xfId="34" applyNumberFormat="1" applyFont="1" applyFill="1" applyBorder="1" applyAlignment="1">
      <alignment horizontal="center"/>
    </xf>
    <xf numFmtId="0" fontId="15" fillId="0" borderId="18" xfId="34" applyNumberFormat="1" applyFont="1" applyFill="1" applyBorder="1" applyAlignment="1">
      <alignment horizontal="center" vertical="center"/>
    </xf>
    <xf numFmtId="0" fontId="15" fillId="0" borderId="19" xfId="34" applyNumberFormat="1" applyFont="1" applyFill="1" applyBorder="1" applyAlignment="1">
      <alignment horizontal="centerContinuous" vertical="center"/>
    </xf>
    <xf numFmtId="0" fontId="15" fillId="0" borderId="19" xfId="34" applyNumberFormat="1" applyFont="1" applyFill="1" applyBorder="1" applyAlignment="1" applyProtection="1">
      <alignment horizontal="center" vertical="center"/>
      <protection/>
    </xf>
    <xf numFmtId="0" fontId="15" fillId="0" borderId="18" xfId="34" applyNumberFormat="1" applyFont="1" applyFill="1" applyBorder="1" applyAlignment="1" applyProtection="1">
      <alignment horizontal="center" vertical="center"/>
      <protection/>
    </xf>
    <xf numFmtId="0" fontId="16" fillId="0" borderId="15" xfId="0" applyNumberFormat="1" applyFont="1" applyFill="1" applyBorder="1" applyAlignment="1">
      <alignment wrapText="1"/>
    </xf>
    <xf numFmtId="41" fontId="11" fillId="0" borderId="0" xfId="0" applyNumberFormat="1" applyFont="1" applyFill="1" applyBorder="1" applyAlignment="1">
      <alignment/>
    </xf>
    <xf numFmtId="0" fontId="11" fillId="0" borderId="15" xfId="0" applyNumberFormat="1" applyFont="1" applyFill="1" applyBorder="1" applyAlignment="1">
      <alignment vertical="top" wrapText="1"/>
    </xf>
    <xf numFmtId="41" fontId="11" fillId="0" borderId="0" xfId="0" applyNumberFormat="1" applyFont="1" applyFill="1" applyBorder="1" applyAlignment="1">
      <alignment vertical="center"/>
    </xf>
    <xf numFmtId="0" fontId="15" fillId="0" borderId="15" xfId="0" applyNumberFormat="1" applyFont="1" applyFill="1" applyBorder="1" applyAlignment="1">
      <alignment/>
    </xf>
    <xf numFmtId="0" fontId="16" fillId="0" borderId="15" xfId="0" applyNumberFormat="1" applyFont="1" applyFill="1" applyBorder="1" applyAlignment="1">
      <alignment vertical="center" wrapText="1"/>
    </xf>
    <xf numFmtId="0" fontId="15" fillId="0" borderId="17" xfId="0" applyNumberFormat="1" applyFont="1" applyFill="1" applyBorder="1" applyAlignment="1">
      <alignment/>
    </xf>
    <xf numFmtId="0" fontId="15" fillId="0" borderId="14" xfId="34" applyNumberFormat="1" applyFont="1" applyFill="1" applyBorder="1" applyAlignment="1">
      <alignment horizontal="center" vertical="center"/>
    </xf>
    <xf numFmtId="0" fontId="15" fillId="0" borderId="17" xfId="34" applyNumberFormat="1" applyFont="1" applyFill="1" applyBorder="1" applyAlignment="1" applyProtection="1">
      <alignment horizontal="center" vertical="center"/>
      <protection/>
    </xf>
    <xf numFmtId="176" fontId="15" fillId="0" borderId="0" xfId="34" applyNumberFormat="1" applyFont="1" applyFill="1" applyBorder="1" applyAlignment="1">
      <alignment/>
    </xf>
    <xf numFmtId="176" fontId="15" fillId="0" borderId="18" xfId="34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809625</xdr:colOff>
      <xdr:row>4</xdr:row>
      <xdr:rowOff>0</xdr:rowOff>
    </xdr:from>
    <xdr:to>
      <xdr:col>8</xdr:col>
      <xdr:colOff>9525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268075" y="8477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</a:p>
      </xdr:txBody>
    </xdr:sp>
    <xdr:clientData/>
  </xdr:twoCellAnchor>
  <xdr:twoCellAnchor>
    <xdr:from>
      <xdr:col>7</xdr:col>
      <xdr:colOff>809625</xdr:colOff>
      <xdr:row>4</xdr:row>
      <xdr:rowOff>0</xdr:rowOff>
    </xdr:from>
    <xdr:to>
      <xdr:col>8</xdr:col>
      <xdr:colOff>9525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268075" y="8477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 flipV="1">
          <a:off x="11582400" y="847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 flipV="1">
          <a:off x="11582400" y="847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 flipV="1">
          <a:off x="11582400" y="847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 flipV="1">
          <a:off x="11582400" y="847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7</xdr:col>
      <xdr:colOff>809625</xdr:colOff>
      <xdr:row>4</xdr:row>
      <xdr:rowOff>0</xdr:rowOff>
    </xdr:from>
    <xdr:to>
      <xdr:col>8</xdr:col>
      <xdr:colOff>209550</xdr:colOff>
      <xdr:row>4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268075" y="84772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</a:p>
      </xdr:txBody>
    </xdr:sp>
    <xdr:clientData/>
  </xdr:twoCellAnchor>
  <xdr:twoCellAnchor>
    <xdr:from>
      <xdr:col>7</xdr:col>
      <xdr:colOff>809625</xdr:colOff>
      <xdr:row>4</xdr:row>
      <xdr:rowOff>0</xdr:rowOff>
    </xdr:from>
    <xdr:to>
      <xdr:col>8</xdr:col>
      <xdr:colOff>200025</xdr:colOff>
      <xdr:row>4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1268075" y="847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</a:p>
      </xdr:txBody>
    </xdr:sp>
    <xdr:clientData/>
  </xdr:twoCellAnchor>
  <xdr:twoCellAnchor>
    <xdr:from>
      <xdr:col>7</xdr:col>
      <xdr:colOff>971550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430000" y="847725"/>
          <a:ext cx="838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  <xdr:twoCellAnchor>
    <xdr:from>
      <xdr:col>7</xdr:col>
      <xdr:colOff>838200</xdr:colOff>
      <xdr:row>4</xdr:row>
      <xdr:rowOff>0</xdr:rowOff>
    </xdr:from>
    <xdr:to>
      <xdr:col>8</xdr:col>
      <xdr:colOff>247650</xdr:colOff>
      <xdr:row>4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296650" y="847725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twoCellAnchor>
  <xdr:twoCellAnchor>
    <xdr:from>
      <xdr:col>7</xdr:col>
      <xdr:colOff>838200</xdr:colOff>
      <xdr:row>4</xdr:row>
      <xdr:rowOff>0</xdr:rowOff>
    </xdr:from>
    <xdr:to>
      <xdr:col>8</xdr:col>
      <xdr:colOff>247650</xdr:colOff>
      <xdr:row>4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1296650" y="847725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  <xdr:twoCellAnchor>
    <xdr:from>
      <xdr:col>7</xdr:col>
      <xdr:colOff>809625</xdr:colOff>
      <xdr:row>34</xdr:row>
      <xdr:rowOff>0</xdr:rowOff>
    </xdr:from>
    <xdr:to>
      <xdr:col>8</xdr:col>
      <xdr:colOff>9525</xdr:colOff>
      <xdr:row>34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1268075" y="751522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</a:p>
      </xdr:txBody>
    </xdr:sp>
    <xdr:clientData/>
  </xdr:twoCellAnchor>
  <xdr:twoCellAnchor>
    <xdr:from>
      <xdr:col>7</xdr:col>
      <xdr:colOff>809625</xdr:colOff>
      <xdr:row>34</xdr:row>
      <xdr:rowOff>0</xdr:rowOff>
    </xdr:from>
    <xdr:to>
      <xdr:col>8</xdr:col>
      <xdr:colOff>200025</xdr:colOff>
      <xdr:row>34</xdr:row>
      <xdr:rowOff>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11268075" y="7515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</a:p>
      </xdr:txBody>
    </xdr:sp>
    <xdr:clientData/>
  </xdr:twoCellAnchor>
  <xdr:twoCellAnchor>
    <xdr:from>
      <xdr:col>7</xdr:col>
      <xdr:colOff>809625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11268075" y="108108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</a:p>
      </xdr:txBody>
    </xdr:sp>
    <xdr:clientData/>
  </xdr:twoCellAnchor>
  <xdr:twoCellAnchor>
    <xdr:from>
      <xdr:col>7</xdr:col>
      <xdr:colOff>809625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15" name="Text Box 2"/>
        <xdr:cNvSpPr txBox="1">
          <a:spLocks noChangeArrowheads="1"/>
        </xdr:cNvSpPr>
      </xdr:nvSpPr>
      <xdr:spPr>
        <a:xfrm>
          <a:off x="11268075" y="108108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6" name="Text Box 3"/>
        <xdr:cNvSpPr txBox="1">
          <a:spLocks noChangeArrowheads="1"/>
        </xdr:cNvSpPr>
      </xdr:nvSpPr>
      <xdr:spPr>
        <a:xfrm flipV="1">
          <a:off x="11582400" y="1081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7" name="Text Box 4"/>
        <xdr:cNvSpPr txBox="1">
          <a:spLocks noChangeArrowheads="1"/>
        </xdr:cNvSpPr>
      </xdr:nvSpPr>
      <xdr:spPr>
        <a:xfrm flipV="1">
          <a:off x="11582400" y="1081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8" name="Text Box 5"/>
        <xdr:cNvSpPr txBox="1">
          <a:spLocks noChangeArrowheads="1"/>
        </xdr:cNvSpPr>
      </xdr:nvSpPr>
      <xdr:spPr>
        <a:xfrm flipV="1">
          <a:off x="11582400" y="1081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19" name="Text Box 6"/>
        <xdr:cNvSpPr txBox="1">
          <a:spLocks noChangeArrowheads="1"/>
        </xdr:cNvSpPr>
      </xdr:nvSpPr>
      <xdr:spPr>
        <a:xfrm flipV="1">
          <a:off x="11582400" y="1081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7</xdr:col>
      <xdr:colOff>809625</xdr:colOff>
      <xdr:row>48</xdr:row>
      <xdr:rowOff>0</xdr:rowOff>
    </xdr:from>
    <xdr:to>
      <xdr:col>8</xdr:col>
      <xdr:colOff>209550</xdr:colOff>
      <xdr:row>48</xdr:row>
      <xdr:rowOff>0</xdr:rowOff>
    </xdr:to>
    <xdr:sp>
      <xdr:nvSpPr>
        <xdr:cNvPr id="20" name="Text Box 7"/>
        <xdr:cNvSpPr txBox="1">
          <a:spLocks noChangeArrowheads="1"/>
        </xdr:cNvSpPr>
      </xdr:nvSpPr>
      <xdr:spPr>
        <a:xfrm>
          <a:off x="11268075" y="10810875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</a:p>
      </xdr:txBody>
    </xdr:sp>
    <xdr:clientData/>
  </xdr:twoCellAnchor>
  <xdr:twoCellAnchor>
    <xdr:from>
      <xdr:col>7</xdr:col>
      <xdr:colOff>809625</xdr:colOff>
      <xdr:row>48</xdr:row>
      <xdr:rowOff>0</xdr:rowOff>
    </xdr:from>
    <xdr:to>
      <xdr:col>8</xdr:col>
      <xdr:colOff>200025</xdr:colOff>
      <xdr:row>48</xdr:row>
      <xdr:rowOff>0</xdr:rowOff>
    </xdr:to>
    <xdr:sp>
      <xdr:nvSpPr>
        <xdr:cNvPr id="21" name="Text Box 8"/>
        <xdr:cNvSpPr txBox="1">
          <a:spLocks noChangeArrowheads="1"/>
        </xdr:cNvSpPr>
      </xdr:nvSpPr>
      <xdr:spPr>
        <a:xfrm>
          <a:off x="11268075" y="1081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</a:p>
      </xdr:txBody>
    </xdr:sp>
    <xdr:clientData/>
  </xdr:twoCellAnchor>
  <xdr:twoCellAnchor>
    <xdr:from>
      <xdr:col>7</xdr:col>
      <xdr:colOff>971550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22" name="Text Box 9"/>
        <xdr:cNvSpPr txBox="1">
          <a:spLocks noChangeArrowheads="1"/>
        </xdr:cNvSpPr>
      </xdr:nvSpPr>
      <xdr:spPr>
        <a:xfrm>
          <a:off x="11430000" y="10810875"/>
          <a:ext cx="838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  <xdr:twoCellAnchor>
    <xdr:from>
      <xdr:col>7</xdr:col>
      <xdr:colOff>838200</xdr:colOff>
      <xdr:row>48</xdr:row>
      <xdr:rowOff>0</xdr:rowOff>
    </xdr:from>
    <xdr:to>
      <xdr:col>8</xdr:col>
      <xdr:colOff>247650</xdr:colOff>
      <xdr:row>48</xdr:row>
      <xdr:rowOff>0</xdr:rowOff>
    </xdr:to>
    <xdr:sp>
      <xdr:nvSpPr>
        <xdr:cNvPr id="23" name="Text Box 10"/>
        <xdr:cNvSpPr txBox="1">
          <a:spLocks noChangeArrowheads="1"/>
        </xdr:cNvSpPr>
      </xdr:nvSpPr>
      <xdr:spPr>
        <a:xfrm>
          <a:off x="11296650" y="10810875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twoCellAnchor>
  <xdr:twoCellAnchor>
    <xdr:from>
      <xdr:col>7</xdr:col>
      <xdr:colOff>838200</xdr:colOff>
      <xdr:row>48</xdr:row>
      <xdr:rowOff>0</xdr:rowOff>
    </xdr:from>
    <xdr:to>
      <xdr:col>8</xdr:col>
      <xdr:colOff>247650</xdr:colOff>
      <xdr:row>48</xdr:row>
      <xdr:rowOff>0</xdr:rowOff>
    </xdr:to>
    <xdr:sp>
      <xdr:nvSpPr>
        <xdr:cNvPr id="24" name="Text Box 11"/>
        <xdr:cNvSpPr txBox="1">
          <a:spLocks noChangeArrowheads="1"/>
        </xdr:cNvSpPr>
      </xdr:nvSpPr>
      <xdr:spPr>
        <a:xfrm>
          <a:off x="11296650" y="10810875"/>
          <a:ext cx="533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74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38.125" style="23" customWidth="1"/>
    <col min="2" max="2" width="14.875" style="23" customWidth="1"/>
    <col min="3" max="3" width="13.375" style="23" customWidth="1"/>
    <col min="4" max="4" width="13.75390625" style="23" customWidth="1"/>
    <col min="5" max="5" width="18.25390625" style="23" customWidth="1"/>
    <col min="6" max="6" width="20.625" style="23" customWidth="1"/>
    <col min="7" max="7" width="18.25390625" style="23" customWidth="1"/>
    <col min="8" max="8" width="14.75390625" style="23" customWidth="1"/>
    <col min="9" max="16384" width="9.00390625" style="3" customWidth="1"/>
  </cols>
  <sheetData>
    <row r="1" spans="1:8" s="2" customFormat="1" ht="30" customHeight="1">
      <c r="A1" s="9" t="s">
        <v>59</v>
      </c>
      <c r="B1" s="10"/>
      <c r="C1" s="10"/>
      <c r="D1" s="10"/>
      <c r="E1" s="11" t="s">
        <v>60</v>
      </c>
      <c r="F1" s="12"/>
      <c r="G1" s="12"/>
      <c r="H1" s="12"/>
    </row>
    <row r="2" spans="1:8" ht="6.75" customHeight="1">
      <c r="A2" s="13"/>
      <c r="B2" s="14"/>
      <c r="C2" s="14"/>
      <c r="D2" s="14"/>
      <c r="E2" s="14"/>
      <c r="F2" s="14"/>
      <c r="G2" s="14"/>
      <c r="H2" s="14"/>
    </row>
    <row r="3" spans="1:8" s="4" customFormat="1" ht="15" customHeight="1">
      <c r="A3" s="24" t="s">
        <v>19</v>
      </c>
      <c r="B3" s="25" t="s">
        <v>20</v>
      </c>
      <c r="C3" s="26" t="s">
        <v>21</v>
      </c>
      <c r="D3" s="27" t="s">
        <v>22</v>
      </c>
      <c r="E3" s="28" t="s">
        <v>2</v>
      </c>
      <c r="F3" s="29" t="s">
        <v>3</v>
      </c>
      <c r="G3" s="29" t="s">
        <v>4</v>
      </c>
      <c r="H3" s="29" t="s">
        <v>6</v>
      </c>
    </row>
    <row r="4" spans="1:8" s="4" customFormat="1" ht="15" customHeight="1">
      <c r="A4" s="30"/>
      <c r="B4" s="31" t="s">
        <v>10</v>
      </c>
      <c r="C4" s="31" t="s">
        <v>12</v>
      </c>
      <c r="D4" s="32" t="s">
        <v>13</v>
      </c>
      <c r="E4" s="33" t="s">
        <v>23</v>
      </c>
      <c r="F4" s="32" t="s">
        <v>24</v>
      </c>
      <c r="G4" s="32" t="s">
        <v>24</v>
      </c>
      <c r="H4" s="34" t="s">
        <v>7</v>
      </c>
    </row>
    <row r="5" spans="1:8" s="4" customFormat="1" ht="31.5" customHeight="1">
      <c r="A5" s="35"/>
      <c r="B5" s="52" t="s">
        <v>53</v>
      </c>
      <c r="C5" s="36" t="s">
        <v>14</v>
      </c>
      <c r="D5" s="37" t="s">
        <v>15</v>
      </c>
      <c r="E5" s="38" t="s">
        <v>16</v>
      </c>
      <c r="F5" s="38" t="s">
        <v>18</v>
      </c>
      <c r="G5" s="38" t="s">
        <v>17</v>
      </c>
      <c r="H5" s="39" t="s">
        <v>9</v>
      </c>
    </row>
    <row r="6" spans="1:8" s="4" customFormat="1" ht="15" customHeight="1">
      <c r="A6" s="40" t="s">
        <v>5</v>
      </c>
      <c r="B6" s="41" t="s">
        <v>11</v>
      </c>
      <c r="C6" s="42" t="s">
        <v>11</v>
      </c>
      <c r="D6" s="43" t="s">
        <v>8</v>
      </c>
      <c r="E6" s="53" t="s">
        <v>54</v>
      </c>
      <c r="F6" s="43" t="s">
        <v>55</v>
      </c>
      <c r="G6" s="43" t="s">
        <v>55</v>
      </c>
      <c r="H6" s="44" t="s">
        <v>8</v>
      </c>
    </row>
    <row r="7" spans="1:8" s="1" customFormat="1" ht="24.75" customHeight="1" hidden="1">
      <c r="A7" s="45" t="s">
        <v>25</v>
      </c>
      <c r="B7" s="46">
        <v>562924</v>
      </c>
      <c r="C7" s="46">
        <v>6524</v>
      </c>
      <c r="D7" s="46">
        <v>362</v>
      </c>
      <c r="E7" s="46">
        <v>29013</v>
      </c>
      <c r="F7" s="46">
        <v>147895</v>
      </c>
      <c r="G7" s="46">
        <v>29515855</v>
      </c>
      <c r="H7" s="46">
        <v>167</v>
      </c>
    </row>
    <row r="8" spans="1:8" s="1" customFormat="1" ht="24.75" customHeight="1" hidden="1">
      <c r="A8" s="45" t="s">
        <v>26</v>
      </c>
      <c r="B8" s="46">
        <v>552733</v>
      </c>
      <c r="C8" s="46">
        <v>12704</v>
      </c>
      <c r="D8" s="46">
        <v>643</v>
      </c>
      <c r="E8" s="46">
        <v>106055</v>
      </c>
      <c r="F8" s="46">
        <v>112514</v>
      </c>
      <c r="G8" s="46">
        <v>26634049</v>
      </c>
      <c r="H8" s="46">
        <v>174</v>
      </c>
    </row>
    <row r="9" spans="1:8" s="1" customFormat="1" ht="24.75" customHeight="1" hidden="1">
      <c r="A9" s="45" t="s">
        <v>27</v>
      </c>
      <c r="B9" s="46">
        <v>609742</v>
      </c>
      <c r="C9" s="46">
        <v>15044</v>
      </c>
      <c r="D9" s="46">
        <v>520</v>
      </c>
      <c r="E9" s="46">
        <v>72583.5</v>
      </c>
      <c r="F9" s="46">
        <v>100025.4</v>
      </c>
      <c r="G9" s="46">
        <v>24409629</v>
      </c>
      <c r="H9" s="46">
        <v>231</v>
      </c>
    </row>
    <row r="10" spans="1:8" s="1" customFormat="1" ht="24.75" customHeight="1">
      <c r="A10" s="45" t="s">
        <v>28</v>
      </c>
      <c r="B10" s="46">
        <v>439130</v>
      </c>
      <c r="C10" s="46">
        <v>3338</v>
      </c>
      <c r="D10" s="46">
        <v>490</v>
      </c>
      <c r="E10" s="46">
        <v>68193</v>
      </c>
      <c r="F10" s="46">
        <v>102988</v>
      </c>
      <c r="G10" s="46">
        <v>24926733</v>
      </c>
      <c r="H10" s="46">
        <v>252</v>
      </c>
    </row>
    <row r="11" spans="1:8" s="1" customFormat="1" ht="24.75" customHeight="1">
      <c r="A11" s="45" t="s">
        <v>56</v>
      </c>
      <c r="B11" s="46">
        <v>403084</v>
      </c>
      <c r="C11" s="46">
        <v>16490</v>
      </c>
      <c r="D11" s="46">
        <v>482</v>
      </c>
      <c r="E11" s="46">
        <v>60208</v>
      </c>
      <c r="F11" s="46">
        <v>105255</v>
      </c>
      <c r="G11" s="46">
        <v>34402809</v>
      </c>
      <c r="H11" s="46">
        <v>319</v>
      </c>
    </row>
    <row r="12" spans="1:8" s="1" customFormat="1" ht="4.5" customHeight="1">
      <c r="A12" s="45"/>
      <c r="B12" s="46"/>
      <c r="C12" s="46"/>
      <c r="D12" s="46"/>
      <c r="E12" s="46"/>
      <c r="F12" s="46"/>
      <c r="G12" s="46"/>
      <c r="H12" s="46"/>
    </row>
    <row r="13" spans="1:8" s="1" customFormat="1" ht="24.75" customHeight="1">
      <c r="A13" s="45" t="s">
        <v>57</v>
      </c>
      <c r="B13" s="46">
        <v>403768.4</v>
      </c>
      <c r="C13" s="46">
        <v>32221</v>
      </c>
      <c r="D13" s="46">
        <v>487</v>
      </c>
      <c r="E13" s="46">
        <v>78253</v>
      </c>
      <c r="F13" s="46">
        <v>159359.58</v>
      </c>
      <c r="G13" s="46">
        <v>44146506.5</v>
      </c>
      <c r="H13" s="46">
        <v>490</v>
      </c>
    </row>
    <row r="14" spans="1:8" s="1" customFormat="1" ht="24.75" customHeight="1">
      <c r="A14" s="45" t="s">
        <v>58</v>
      </c>
      <c r="B14" s="46">
        <v>386862</v>
      </c>
      <c r="C14" s="46">
        <v>31811.3</v>
      </c>
      <c r="D14" s="46">
        <v>451</v>
      </c>
      <c r="E14" s="46">
        <v>51520</v>
      </c>
      <c r="F14" s="46">
        <v>182177.80000000002</v>
      </c>
      <c r="G14" s="46">
        <v>44658672</v>
      </c>
      <c r="H14" s="46">
        <v>929</v>
      </c>
    </row>
    <row r="15" spans="1:8" s="1" customFormat="1" ht="24.75" customHeight="1">
      <c r="A15" s="45" t="s">
        <v>65</v>
      </c>
      <c r="B15" s="46">
        <v>442872</v>
      </c>
      <c r="C15" s="46">
        <v>31831.100000000002</v>
      </c>
      <c r="D15" s="46">
        <v>483</v>
      </c>
      <c r="E15" s="46">
        <v>75171.7</v>
      </c>
      <c r="F15" s="46">
        <v>148516.31999999998</v>
      </c>
      <c r="G15" s="46">
        <v>43627892.9</v>
      </c>
      <c r="H15" s="46">
        <v>616</v>
      </c>
    </row>
    <row r="16" spans="1:8" s="1" customFormat="1" ht="24.75" customHeight="1">
      <c r="A16" s="45" t="s">
        <v>69</v>
      </c>
      <c r="B16" s="46">
        <v>546068.8</v>
      </c>
      <c r="C16" s="46">
        <v>43845</v>
      </c>
      <c r="D16" s="46">
        <v>476</v>
      </c>
      <c r="E16" s="46">
        <v>92465.79999999999</v>
      </c>
      <c r="F16" s="46">
        <v>17583.15</v>
      </c>
      <c r="G16" s="46">
        <v>41938564.65</v>
      </c>
      <c r="H16" s="46">
        <v>704</v>
      </c>
    </row>
    <row r="17" spans="1:8" s="1" customFormat="1" ht="24.75" customHeight="1">
      <c r="A17" s="45" t="s">
        <v>73</v>
      </c>
      <c r="B17" s="46">
        <v>552761.7</v>
      </c>
      <c r="C17" s="46">
        <v>40543.6</v>
      </c>
      <c r="D17" s="46">
        <v>476</v>
      </c>
      <c r="E17" s="46">
        <v>72648.8</v>
      </c>
      <c r="F17" s="46">
        <v>21341.632999999998</v>
      </c>
      <c r="G17" s="46">
        <v>32113182.15</v>
      </c>
      <c r="H17" s="46">
        <v>709</v>
      </c>
    </row>
    <row r="18" spans="1:8" s="1" customFormat="1" ht="4.5" customHeight="1">
      <c r="A18" s="45"/>
      <c r="B18" s="46"/>
      <c r="C18" s="46"/>
      <c r="D18" s="46"/>
      <c r="E18" s="46"/>
      <c r="F18" s="46"/>
      <c r="G18" s="46"/>
      <c r="H18" s="46"/>
    </row>
    <row r="19" spans="1:8" s="1" customFormat="1" ht="24.75" customHeight="1">
      <c r="A19" s="45" t="s">
        <v>76</v>
      </c>
      <c r="B19" s="46">
        <f aca="true" t="shared" si="0" ref="B19:H19">B21+B51+B63</f>
        <v>570440</v>
      </c>
      <c r="C19" s="46">
        <f t="shared" si="0"/>
        <v>51975</v>
      </c>
      <c r="D19" s="46">
        <f t="shared" si="0"/>
        <v>477</v>
      </c>
      <c r="E19" s="46">
        <f t="shared" si="0"/>
        <v>39674.8</v>
      </c>
      <c r="F19" s="46">
        <f t="shared" si="0"/>
        <v>28510.16</v>
      </c>
      <c r="G19" s="46">
        <f t="shared" si="0"/>
        <v>53811013.6</v>
      </c>
      <c r="H19" s="46">
        <f t="shared" si="0"/>
        <v>1209</v>
      </c>
    </row>
    <row r="20" spans="1:8" s="1" customFormat="1" ht="4.5" customHeight="1">
      <c r="A20" s="45"/>
      <c r="B20" s="46"/>
      <c r="C20" s="46"/>
      <c r="D20" s="46"/>
      <c r="E20" s="46"/>
      <c r="F20" s="46"/>
      <c r="G20" s="46"/>
      <c r="H20" s="46"/>
    </row>
    <row r="21" spans="1:16" s="5" customFormat="1" ht="28.5" customHeight="1">
      <c r="A21" s="47" t="s">
        <v>29</v>
      </c>
      <c r="B21" s="48">
        <f aca="true" t="shared" si="1" ref="B21:H21">SUM(B23:B44)</f>
        <v>570340</v>
      </c>
      <c r="C21" s="48">
        <f t="shared" si="1"/>
        <v>28095</v>
      </c>
      <c r="D21" s="48">
        <f t="shared" si="1"/>
        <v>477</v>
      </c>
      <c r="E21" s="48">
        <f t="shared" si="1"/>
        <v>39674.8</v>
      </c>
      <c r="F21" s="48">
        <f t="shared" si="1"/>
        <v>27545.29</v>
      </c>
      <c r="G21" s="48">
        <f t="shared" si="1"/>
        <v>48413631.6</v>
      </c>
      <c r="H21" s="48">
        <f t="shared" si="1"/>
        <v>930</v>
      </c>
      <c r="I21" s="8"/>
      <c r="J21" s="8">
        <f>B21/B19</f>
        <v>0.9998246967253348</v>
      </c>
      <c r="K21" s="8">
        <f aca="true" t="shared" si="2" ref="K21:P21">C21/C19</f>
        <v>0.5405483405483406</v>
      </c>
      <c r="L21" s="8">
        <f t="shared" si="2"/>
        <v>1</v>
      </c>
      <c r="M21" s="8">
        <f t="shared" si="2"/>
        <v>1</v>
      </c>
      <c r="N21" s="8">
        <f t="shared" si="2"/>
        <v>0.966156977021525</v>
      </c>
      <c r="O21" s="8">
        <f t="shared" si="2"/>
        <v>0.8996974478102007</v>
      </c>
      <c r="P21" s="8">
        <f t="shared" si="2"/>
        <v>0.7692307692307693</v>
      </c>
    </row>
    <row r="22" spans="1:12" s="5" customFormat="1" ht="4.5" customHeight="1">
      <c r="A22" s="47"/>
      <c r="B22" s="48"/>
      <c r="C22" s="48"/>
      <c r="D22" s="48"/>
      <c r="E22" s="48"/>
      <c r="F22" s="48"/>
      <c r="G22" s="48"/>
      <c r="H22" s="48"/>
      <c r="I22" s="8"/>
      <c r="J22" s="8"/>
      <c r="K22" s="8"/>
      <c r="L22" s="8"/>
    </row>
    <row r="23" spans="1:8" ht="19.5" customHeight="1">
      <c r="A23" s="49" t="s">
        <v>70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13</v>
      </c>
    </row>
    <row r="24" spans="1:8" ht="19.5" customHeight="1">
      <c r="A24" s="49" t="s">
        <v>30</v>
      </c>
      <c r="B24" s="54">
        <v>0</v>
      </c>
      <c r="C24" s="54">
        <v>0</v>
      </c>
      <c r="D24" s="54">
        <v>0</v>
      </c>
      <c r="E24" s="54">
        <v>0</v>
      </c>
      <c r="F24" s="54">
        <v>1461</v>
      </c>
      <c r="G24" s="54">
        <v>0</v>
      </c>
      <c r="H24" s="54">
        <v>14</v>
      </c>
    </row>
    <row r="25" spans="1:8" ht="19.5" customHeight="1">
      <c r="A25" s="49" t="s">
        <v>31</v>
      </c>
      <c r="B25" s="54">
        <v>0</v>
      </c>
      <c r="C25" s="54">
        <v>0</v>
      </c>
      <c r="D25" s="54">
        <v>0</v>
      </c>
      <c r="E25" s="54">
        <v>0</v>
      </c>
      <c r="F25" s="54">
        <v>1427</v>
      </c>
      <c r="G25" s="54">
        <v>0</v>
      </c>
      <c r="H25" s="54">
        <v>1</v>
      </c>
    </row>
    <row r="26" spans="1:8" ht="19.5" customHeight="1">
      <c r="A26" s="49" t="s">
        <v>32</v>
      </c>
      <c r="B26" s="54">
        <v>0</v>
      </c>
      <c r="C26" s="54">
        <v>0</v>
      </c>
      <c r="D26" s="54">
        <v>0</v>
      </c>
      <c r="E26" s="54">
        <v>0</v>
      </c>
      <c r="F26" s="54">
        <v>1688</v>
      </c>
      <c r="G26" s="54">
        <v>0</v>
      </c>
      <c r="H26" s="54">
        <v>370</v>
      </c>
    </row>
    <row r="27" spans="1:8" ht="19.5" customHeight="1">
      <c r="A27" s="49" t="s">
        <v>33</v>
      </c>
      <c r="B27" s="54">
        <v>41474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22</v>
      </c>
    </row>
    <row r="28" spans="1:8" ht="19.5" customHeight="1">
      <c r="A28" s="49" t="s">
        <v>34</v>
      </c>
      <c r="B28" s="54">
        <v>36560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14</v>
      </c>
    </row>
    <row r="29" spans="1:8" ht="19.5" customHeight="1">
      <c r="A29" s="49" t="s">
        <v>35</v>
      </c>
      <c r="B29" s="54">
        <v>162875</v>
      </c>
      <c r="C29" s="54">
        <v>0</v>
      </c>
      <c r="D29" s="54">
        <v>0</v>
      </c>
      <c r="E29" s="54">
        <v>34.8</v>
      </c>
      <c r="F29" s="54">
        <v>19.29</v>
      </c>
      <c r="G29" s="54">
        <v>0</v>
      </c>
      <c r="H29" s="54">
        <v>109</v>
      </c>
    </row>
    <row r="30" spans="1:8" ht="19.5" customHeight="1">
      <c r="A30" s="49" t="s">
        <v>36</v>
      </c>
      <c r="B30" s="54">
        <v>0</v>
      </c>
      <c r="C30" s="54">
        <v>0</v>
      </c>
      <c r="D30" s="54">
        <v>0</v>
      </c>
      <c r="E30" s="54">
        <v>7614</v>
      </c>
      <c r="F30" s="54">
        <v>0</v>
      </c>
      <c r="G30" s="54">
        <v>1059907.6</v>
      </c>
      <c r="H30" s="54">
        <v>3</v>
      </c>
    </row>
    <row r="31" spans="1:8" ht="19.5" customHeight="1">
      <c r="A31" s="49" t="s">
        <v>37</v>
      </c>
      <c r="B31" s="54">
        <v>5000</v>
      </c>
      <c r="C31" s="54">
        <v>0</v>
      </c>
      <c r="D31" s="54">
        <v>0</v>
      </c>
      <c r="E31" s="54">
        <v>2500</v>
      </c>
      <c r="F31" s="54">
        <v>0</v>
      </c>
      <c r="G31" s="54">
        <v>3800000</v>
      </c>
      <c r="H31" s="54">
        <v>0</v>
      </c>
    </row>
    <row r="32" spans="1:8" ht="19.5" customHeight="1">
      <c r="A32" s="49" t="s">
        <v>38</v>
      </c>
      <c r="B32" s="54">
        <v>12484</v>
      </c>
      <c r="C32" s="54">
        <v>0</v>
      </c>
      <c r="D32" s="54">
        <v>0</v>
      </c>
      <c r="E32" s="54">
        <v>2000</v>
      </c>
      <c r="F32" s="54">
        <v>0</v>
      </c>
      <c r="G32" s="54">
        <v>1335000</v>
      </c>
      <c r="H32" s="54">
        <v>0</v>
      </c>
    </row>
    <row r="33" spans="1:8" ht="19.5" customHeight="1">
      <c r="A33" s="49" t="s">
        <v>39</v>
      </c>
      <c r="B33" s="54">
        <v>66270</v>
      </c>
      <c r="C33" s="54">
        <v>0</v>
      </c>
      <c r="D33" s="54">
        <v>0</v>
      </c>
      <c r="E33" s="54">
        <v>5600</v>
      </c>
      <c r="F33" s="54">
        <v>10120</v>
      </c>
      <c r="G33" s="54">
        <v>1500000</v>
      </c>
      <c r="H33" s="54">
        <v>0</v>
      </c>
    </row>
    <row r="34" spans="1:8" ht="19.5" customHeight="1">
      <c r="A34" s="49" t="s">
        <v>40</v>
      </c>
      <c r="B34" s="54">
        <v>70000</v>
      </c>
      <c r="C34" s="54">
        <v>1200</v>
      </c>
      <c r="D34" s="54">
        <v>0</v>
      </c>
      <c r="E34" s="54">
        <v>4000</v>
      </c>
      <c r="F34" s="54">
        <v>0</v>
      </c>
      <c r="G34" s="54">
        <v>1600000</v>
      </c>
      <c r="H34" s="54">
        <v>0</v>
      </c>
    </row>
    <row r="35" spans="1:8" ht="19.5" customHeight="1">
      <c r="A35" s="49" t="s">
        <v>41</v>
      </c>
      <c r="B35" s="54">
        <v>81950</v>
      </c>
      <c r="C35" s="54">
        <v>12655</v>
      </c>
      <c r="D35" s="54">
        <v>0</v>
      </c>
      <c r="E35" s="54">
        <v>1400</v>
      </c>
      <c r="F35" s="54">
        <v>2600</v>
      </c>
      <c r="G35" s="54">
        <v>2011906</v>
      </c>
      <c r="H35" s="54">
        <v>13</v>
      </c>
    </row>
    <row r="36" spans="1:8" ht="19.5" customHeight="1">
      <c r="A36" s="49" t="s">
        <v>42</v>
      </c>
      <c r="B36" s="54">
        <v>52000</v>
      </c>
      <c r="C36" s="54">
        <v>400</v>
      </c>
      <c r="D36" s="54">
        <v>0</v>
      </c>
      <c r="E36" s="54">
        <v>2000</v>
      </c>
      <c r="F36" s="54">
        <v>1300</v>
      </c>
      <c r="G36" s="54">
        <v>2188443</v>
      </c>
      <c r="H36" s="54">
        <v>0</v>
      </c>
    </row>
    <row r="37" spans="1:8" ht="19.5" customHeight="1">
      <c r="A37" s="49" t="s">
        <v>43</v>
      </c>
      <c r="B37" s="54">
        <v>18000</v>
      </c>
      <c r="C37" s="54">
        <v>13790</v>
      </c>
      <c r="D37" s="54">
        <v>0</v>
      </c>
      <c r="E37" s="54">
        <v>2000</v>
      </c>
      <c r="F37" s="54">
        <v>5000</v>
      </c>
      <c r="G37" s="54">
        <v>1079238</v>
      </c>
      <c r="H37" s="54">
        <v>0</v>
      </c>
    </row>
    <row r="38" spans="1:8" ht="19.5" customHeight="1">
      <c r="A38" s="49" t="s">
        <v>44</v>
      </c>
      <c r="B38" s="54">
        <v>20000</v>
      </c>
      <c r="C38" s="54">
        <v>0</v>
      </c>
      <c r="D38" s="54">
        <v>0</v>
      </c>
      <c r="E38" s="54">
        <v>2000</v>
      </c>
      <c r="F38" s="54">
        <v>2000</v>
      </c>
      <c r="G38" s="54">
        <v>311400</v>
      </c>
      <c r="H38" s="54">
        <v>0</v>
      </c>
    </row>
    <row r="39" spans="1:8" ht="19.5" customHeight="1">
      <c r="A39" s="49" t="s">
        <v>45</v>
      </c>
      <c r="B39" s="54">
        <v>0</v>
      </c>
      <c r="C39" s="54">
        <v>0</v>
      </c>
      <c r="D39" s="54">
        <v>287</v>
      </c>
      <c r="E39" s="54">
        <v>4306</v>
      </c>
      <c r="F39" s="54">
        <v>0</v>
      </c>
      <c r="G39" s="54">
        <v>20670278</v>
      </c>
      <c r="H39" s="54">
        <v>163</v>
      </c>
    </row>
    <row r="40" spans="1:8" ht="19.5" customHeight="1">
      <c r="A40" s="49" t="s">
        <v>46</v>
      </c>
      <c r="B40" s="54">
        <v>0</v>
      </c>
      <c r="C40" s="54">
        <v>0</v>
      </c>
      <c r="D40" s="54">
        <v>150</v>
      </c>
      <c r="E40" s="54">
        <v>6015</v>
      </c>
      <c r="F40" s="54">
        <v>0</v>
      </c>
      <c r="G40" s="54">
        <v>8348050</v>
      </c>
      <c r="H40" s="54">
        <v>0</v>
      </c>
    </row>
    <row r="41" spans="1:8" ht="19.5" customHeight="1">
      <c r="A41" s="49" t="s">
        <v>47</v>
      </c>
      <c r="B41" s="54">
        <v>0</v>
      </c>
      <c r="C41" s="54">
        <v>0</v>
      </c>
      <c r="D41" s="54">
        <v>39</v>
      </c>
      <c r="E41" s="54">
        <v>5</v>
      </c>
      <c r="F41" s="54">
        <v>0</v>
      </c>
      <c r="G41" s="54">
        <v>1536513</v>
      </c>
      <c r="H41" s="54">
        <v>2</v>
      </c>
    </row>
    <row r="42" spans="1:8" ht="19.5" customHeight="1">
      <c r="A42" s="49" t="s">
        <v>48</v>
      </c>
      <c r="B42" s="54">
        <v>3727</v>
      </c>
      <c r="C42" s="54">
        <v>50</v>
      </c>
      <c r="D42" s="54">
        <v>1</v>
      </c>
      <c r="E42" s="54">
        <v>200</v>
      </c>
      <c r="F42" s="54">
        <v>1930</v>
      </c>
      <c r="G42" s="54">
        <v>2972896</v>
      </c>
      <c r="H42" s="54">
        <v>201</v>
      </c>
    </row>
    <row r="43" spans="1:8" ht="19.5" customHeight="1">
      <c r="A43" s="49" t="s">
        <v>49</v>
      </c>
      <c r="B43" s="54">
        <v>0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>
        <v>3</v>
      </c>
    </row>
    <row r="44" spans="1:8" ht="19.5" customHeight="1">
      <c r="A44" s="49" t="s">
        <v>50</v>
      </c>
      <c r="B44" s="54">
        <v>0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2</v>
      </c>
    </row>
    <row r="45" spans="1:8" ht="4.5" customHeight="1">
      <c r="A45" s="51"/>
      <c r="B45" s="55"/>
      <c r="C45" s="55"/>
      <c r="D45" s="55"/>
      <c r="E45" s="55"/>
      <c r="F45" s="55"/>
      <c r="G45" s="55"/>
      <c r="H45" s="55"/>
    </row>
    <row r="46" spans="1:8" s="2" customFormat="1" ht="30" customHeight="1">
      <c r="A46" s="9" t="s">
        <v>62</v>
      </c>
      <c r="B46" s="10"/>
      <c r="C46" s="10"/>
      <c r="D46" s="10"/>
      <c r="E46" s="11" t="s">
        <v>63</v>
      </c>
      <c r="F46" s="12"/>
      <c r="G46" s="12"/>
      <c r="H46" s="12"/>
    </row>
    <row r="47" spans="1:8" s="4" customFormat="1" ht="15" customHeight="1">
      <c r="A47" s="24" t="s">
        <v>19</v>
      </c>
      <c r="B47" s="25" t="s">
        <v>20</v>
      </c>
      <c r="C47" s="26" t="s">
        <v>21</v>
      </c>
      <c r="D47" s="27" t="s">
        <v>22</v>
      </c>
      <c r="E47" s="28" t="s">
        <v>2</v>
      </c>
      <c r="F47" s="29" t="s">
        <v>3</v>
      </c>
      <c r="G47" s="29" t="s">
        <v>4</v>
      </c>
      <c r="H47" s="29" t="s">
        <v>6</v>
      </c>
    </row>
    <row r="48" spans="1:8" s="4" customFormat="1" ht="15" customHeight="1">
      <c r="A48" s="30"/>
      <c r="B48" s="31" t="s">
        <v>10</v>
      </c>
      <c r="C48" s="31" t="s">
        <v>12</v>
      </c>
      <c r="D48" s="32" t="s">
        <v>13</v>
      </c>
      <c r="E48" s="33" t="s">
        <v>23</v>
      </c>
      <c r="F48" s="32" t="s">
        <v>24</v>
      </c>
      <c r="G48" s="32" t="s">
        <v>24</v>
      </c>
      <c r="H48" s="34" t="s">
        <v>7</v>
      </c>
    </row>
    <row r="49" spans="1:8" s="4" customFormat="1" ht="31.5" customHeight="1">
      <c r="A49" s="35"/>
      <c r="B49" s="52" t="s">
        <v>53</v>
      </c>
      <c r="C49" s="36" t="s">
        <v>14</v>
      </c>
      <c r="D49" s="37" t="s">
        <v>15</v>
      </c>
      <c r="E49" s="38" t="s">
        <v>16</v>
      </c>
      <c r="F49" s="38" t="s">
        <v>18</v>
      </c>
      <c r="G49" s="38" t="s">
        <v>17</v>
      </c>
      <c r="H49" s="39" t="s">
        <v>9</v>
      </c>
    </row>
    <row r="50" spans="1:8" s="4" customFormat="1" ht="15" customHeight="1">
      <c r="A50" s="40" t="s">
        <v>5</v>
      </c>
      <c r="B50" s="41" t="s">
        <v>11</v>
      </c>
      <c r="C50" s="42" t="s">
        <v>11</v>
      </c>
      <c r="D50" s="43" t="s">
        <v>8</v>
      </c>
      <c r="E50" s="53" t="s">
        <v>54</v>
      </c>
      <c r="F50" s="43" t="s">
        <v>55</v>
      </c>
      <c r="G50" s="43" t="s">
        <v>55</v>
      </c>
      <c r="H50" s="44" t="s">
        <v>8</v>
      </c>
    </row>
    <row r="51" spans="1:16" ht="49.5" customHeight="1">
      <c r="A51" s="57" t="s">
        <v>61</v>
      </c>
      <c r="B51" s="48">
        <f aca="true" t="shared" si="3" ref="B51:H51">SUM(B52:B61)</f>
        <v>0</v>
      </c>
      <c r="C51" s="48">
        <f t="shared" si="3"/>
        <v>23880</v>
      </c>
      <c r="D51" s="48">
        <f t="shared" si="3"/>
        <v>0</v>
      </c>
      <c r="E51" s="48">
        <f t="shared" si="3"/>
        <v>0</v>
      </c>
      <c r="F51" s="48">
        <f t="shared" si="3"/>
        <v>27.87</v>
      </c>
      <c r="G51" s="48">
        <f t="shared" si="3"/>
        <v>4132950</v>
      </c>
      <c r="H51" s="48">
        <f t="shared" si="3"/>
        <v>52</v>
      </c>
      <c r="J51" s="48"/>
      <c r="K51" s="48"/>
      <c r="L51" s="48"/>
      <c r="M51" s="48"/>
      <c r="N51" s="48"/>
      <c r="O51" s="48"/>
      <c r="P51" s="48"/>
    </row>
    <row r="52" spans="1:8" ht="27.75" customHeight="1">
      <c r="A52" s="49" t="s">
        <v>77</v>
      </c>
      <c r="B52" s="54">
        <v>0</v>
      </c>
      <c r="C52" s="54">
        <v>11940</v>
      </c>
      <c r="D52" s="54">
        <v>0</v>
      </c>
      <c r="E52" s="54">
        <v>0</v>
      </c>
      <c r="F52" s="54">
        <v>0</v>
      </c>
      <c r="G52" s="54">
        <v>0</v>
      </c>
      <c r="H52" s="54">
        <v>1</v>
      </c>
    </row>
    <row r="53" spans="1:8" ht="27.75" customHeight="1">
      <c r="A53" s="49" t="s">
        <v>78</v>
      </c>
      <c r="B53" s="54">
        <v>0</v>
      </c>
      <c r="C53" s="54">
        <v>11940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</row>
    <row r="54" spans="1:8" ht="27.75" customHeight="1">
      <c r="A54" s="49" t="s">
        <v>71</v>
      </c>
      <c r="B54" s="54">
        <v>0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2</v>
      </c>
    </row>
    <row r="55" spans="1:8" ht="27.75" customHeight="1">
      <c r="A55" s="49" t="s">
        <v>66</v>
      </c>
      <c r="B55" s="54">
        <v>0</v>
      </c>
      <c r="C55" s="54">
        <v>0</v>
      </c>
      <c r="D55" s="54">
        <v>0</v>
      </c>
      <c r="E55" s="54">
        <v>0</v>
      </c>
      <c r="F55" s="54">
        <v>0</v>
      </c>
      <c r="G55" s="54">
        <v>1906345</v>
      </c>
      <c r="H55" s="54">
        <v>11</v>
      </c>
    </row>
    <row r="56" spans="1:8" ht="27.75" customHeight="1">
      <c r="A56" s="49" t="s">
        <v>74</v>
      </c>
      <c r="B56" s="54">
        <v>0</v>
      </c>
      <c r="C56" s="54">
        <v>0</v>
      </c>
      <c r="D56" s="54">
        <v>0</v>
      </c>
      <c r="E56" s="54">
        <v>0</v>
      </c>
      <c r="F56" s="54">
        <v>0</v>
      </c>
      <c r="G56" s="54">
        <v>2226605</v>
      </c>
      <c r="H56" s="54">
        <v>29</v>
      </c>
    </row>
    <row r="57" spans="1:8" ht="27.75" customHeight="1">
      <c r="A57" s="49" t="s">
        <v>72</v>
      </c>
      <c r="B57" s="54">
        <v>0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2</v>
      </c>
    </row>
    <row r="58" spans="1:11" ht="27.75" customHeight="1">
      <c r="A58" s="49" t="s">
        <v>75</v>
      </c>
      <c r="B58" s="54">
        <v>0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3</v>
      </c>
      <c r="J58" s="56"/>
      <c r="K58" s="58"/>
    </row>
    <row r="59" spans="1:11" ht="27.75" customHeight="1">
      <c r="A59" s="49" t="s">
        <v>67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1</v>
      </c>
      <c r="J59" s="56"/>
      <c r="K59" s="58"/>
    </row>
    <row r="60" spans="1:11" ht="27.75" customHeight="1">
      <c r="A60" s="49" t="s">
        <v>79</v>
      </c>
      <c r="B60" s="54">
        <v>0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2</v>
      </c>
      <c r="J60" s="56"/>
      <c r="K60" s="58"/>
    </row>
    <row r="61" spans="1:11" ht="27.75" customHeight="1">
      <c r="A61" s="49" t="s">
        <v>68</v>
      </c>
      <c r="B61" s="54">
        <v>0</v>
      </c>
      <c r="C61" s="54">
        <v>0</v>
      </c>
      <c r="D61" s="54">
        <v>0</v>
      </c>
      <c r="E61" s="54">
        <v>0</v>
      </c>
      <c r="F61" s="54">
        <v>27.87</v>
      </c>
      <c r="G61" s="54">
        <v>0</v>
      </c>
      <c r="H61" s="54">
        <v>1</v>
      </c>
      <c r="J61" s="56"/>
      <c r="K61" s="58"/>
    </row>
    <row r="62" spans="1:11" ht="9.75" customHeight="1">
      <c r="A62" s="49"/>
      <c r="B62" s="54"/>
      <c r="C62" s="54"/>
      <c r="D62" s="54"/>
      <c r="E62" s="54"/>
      <c r="F62" s="54"/>
      <c r="G62" s="54"/>
      <c r="H62" s="54"/>
      <c r="J62" s="56"/>
      <c r="K62" s="58"/>
    </row>
    <row r="63" spans="1:12" s="5" customFormat="1" ht="49.5" customHeight="1">
      <c r="A63" s="50" t="s">
        <v>51</v>
      </c>
      <c r="B63" s="48">
        <f>SUM(B64,B65)</f>
        <v>100</v>
      </c>
      <c r="C63" s="48">
        <f aca="true" t="shared" si="4" ref="C63:H63">SUM(C64,C65)</f>
        <v>0</v>
      </c>
      <c r="D63" s="48">
        <f t="shared" si="4"/>
        <v>0</v>
      </c>
      <c r="E63" s="48">
        <f t="shared" si="4"/>
        <v>0</v>
      </c>
      <c r="F63" s="48">
        <f t="shared" si="4"/>
        <v>937</v>
      </c>
      <c r="G63" s="48">
        <f t="shared" si="4"/>
        <v>1264432</v>
      </c>
      <c r="H63" s="48">
        <f t="shared" si="4"/>
        <v>227</v>
      </c>
      <c r="I63" s="8"/>
      <c r="J63" s="8"/>
      <c r="K63" s="8"/>
      <c r="L63" s="8"/>
    </row>
    <row r="64" spans="1:8" s="6" customFormat="1" ht="24.75" customHeight="1">
      <c r="A64" s="49" t="s">
        <v>52</v>
      </c>
      <c r="B64" s="54">
        <v>100</v>
      </c>
      <c r="C64" s="54">
        <v>0</v>
      </c>
      <c r="D64" s="54">
        <v>0</v>
      </c>
      <c r="E64" s="54">
        <v>0</v>
      </c>
      <c r="F64" s="54">
        <v>937</v>
      </c>
      <c r="G64" s="54">
        <v>1264432</v>
      </c>
      <c r="H64" s="54">
        <v>227</v>
      </c>
    </row>
    <row r="65" spans="1:8" s="6" customFormat="1" ht="24.75" customHeight="1" hidden="1">
      <c r="A65" s="49" t="s">
        <v>64</v>
      </c>
      <c r="B65" s="54">
        <v>0</v>
      </c>
      <c r="C65" s="54">
        <v>0</v>
      </c>
      <c r="D65" s="54">
        <v>0</v>
      </c>
      <c r="E65" s="54"/>
      <c r="F65" s="54">
        <v>0</v>
      </c>
      <c r="G65" s="54">
        <v>0</v>
      </c>
      <c r="H65" s="54">
        <v>0</v>
      </c>
    </row>
    <row r="66" spans="1:8" s="6" customFormat="1" ht="4.5" customHeight="1">
      <c r="A66" s="51"/>
      <c r="B66" s="55"/>
      <c r="C66" s="55"/>
      <c r="D66" s="55"/>
      <c r="E66" s="55"/>
      <c r="F66" s="55"/>
      <c r="G66" s="55"/>
      <c r="H66" s="55"/>
    </row>
    <row r="67" spans="1:8" ht="15" customHeight="1">
      <c r="A67" s="15" t="s">
        <v>0</v>
      </c>
      <c r="B67" s="16"/>
      <c r="C67" s="16"/>
      <c r="D67" s="16"/>
      <c r="E67" s="17" t="s">
        <v>1</v>
      </c>
      <c r="F67" s="16"/>
      <c r="G67" s="16"/>
      <c r="H67" s="18"/>
    </row>
    <row r="70" spans="1:8" s="7" customFormat="1" ht="10.5" customHeight="1">
      <c r="A70" s="19"/>
      <c r="B70" s="20"/>
      <c r="C70" s="20"/>
      <c r="D70" s="21"/>
      <c r="E70" s="21"/>
      <c r="F70" s="21"/>
      <c r="G70" s="21"/>
      <c r="H70" s="22"/>
    </row>
    <row r="71" spans="1:8" s="7" customFormat="1" ht="16.5" customHeight="1">
      <c r="A71" s="19"/>
      <c r="B71" s="20"/>
      <c r="C71" s="20"/>
      <c r="D71" s="21"/>
      <c r="E71" s="21"/>
      <c r="F71" s="21"/>
      <c r="G71" s="21"/>
      <c r="H71" s="22"/>
    </row>
    <row r="72" spans="1:8" s="7" customFormat="1" ht="16.5" customHeight="1">
      <c r="A72" s="19"/>
      <c r="B72" s="20"/>
      <c r="C72" s="20"/>
      <c r="D72" s="21"/>
      <c r="E72" s="21"/>
      <c r="F72" s="21"/>
      <c r="G72" s="21"/>
      <c r="H72" s="22"/>
    </row>
    <row r="73" spans="1:8" s="7" customFormat="1" ht="16.5" customHeight="1">
      <c r="A73" s="19"/>
      <c r="B73" s="20"/>
      <c r="C73" s="20"/>
      <c r="D73" s="21"/>
      <c r="E73" s="21"/>
      <c r="F73" s="21"/>
      <c r="G73" s="21"/>
      <c r="H73" s="22"/>
    </row>
    <row r="74" spans="1:8" s="7" customFormat="1" ht="16.5" customHeight="1">
      <c r="A74" s="19"/>
      <c r="B74" s="20"/>
      <c r="C74" s="20"/>
      <c r="D74" s="21"/>
      <c r="E74" s="21"/>
      <c r="F74" s="21"/>
      <c r="G74" s="21"/>
      <c r="H74" s="22"/>
    </row>
  </sheetData>
  <sheetProtection/>
  <printOptions/>
  <pageMargins left="0.7874015748031497" right="0.5905511811023623" top="0.4724409448818898" bottom="0.3937007874015748" header="0.1968503937007874" footer="0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</dc:creator>
  <cp:keywords/>
  <dc:description/>
  <cp:lastModifiedBy>張佩宜</cp:lastModifiedBy>
  <cp:lastPrinted>2023-05-24T03:05:36Z</cp:lastPrinted>
  <dcterms:created xsi:type="dcterms:W3CDTF">1999-08-21T01:39:24Z</dcterms:created>
  <dcterms:modified xsi:type="dcterms:W3CDTF">2023-05-24T03:59:14Z</dcterms:modified>
  <cp:category/>
  <cp:version/>
  <cp:contentType/>
  <cp:contentStatus/>
</cp:coreProperties>
</file>