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11" yWindow="-171" windowWidth="5991" windowHeight="5571"/>
  </bookViews>
  <sheets>
    <sheet name="44 (完)" sheetId="20" r:id="rId1"/>
  </sheets>
  <definedNames>
    <definedName name="_xlnm.Print_Area" localSheetId="0">'44 (完)'!$A$1:$I$97</definedName>
  </definedNames>
  <calcPr calcId="145621"/>
</workbook>
</file>

<file path=xl/calcChain.xml><?xml version="1.0" encoding="utf-8"?>
<calcChain xmlns="http://schemas.openxmlformats.org/spreadsheetml/2006/main">
  <c r="D25" i="20" l="1"/>
  <c r="D87" i="20" l="1"/>
  <c r="D86" i="20"/>
  <c r="D85" i="20"/>
  <c r="D84" i="20"/>
  <c r="D83" i="20"/>
  <c r="D82" i="20"/>
  <c r="D81" i="20"/>
  <c r="E80" i="20"/>
  <c r="E65" i="20" s="1"/>
  <c r="D79" i="20"/>
  <c r="D78" i="20"/>
  <c r="D77" i="20"/>
  <c r="D76" i="20"/>
  <c r="D75" i="20"/>
  <c r="D74" i="20"/>
  <c r="D73" i="20"/>
  <c r="D72" i="20"/>
  <c r="D71" i="20"/>
  <c r="D70" i="20"/>
  <c r="D69" i="20"/>
  <c r="D68" i="20"/>
  <c r="D67" i="20"/>
  <c r="D66" i="20"/>
  <c r="I65" i="20"/>
  <c r="H65" i="20"/>
  <c r="G65" i="20"/>
  <c r="F65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80" i="20" l="1"/>
  <c r="D65" i="20" s="1"/>
  <c r="E21" i="20"/>
  <c r="F21" i="20"/>
  <c r="H21" i="20"/>
  <c r="I21" i="20"/>
  <c r="G21" i="20"/>
  <c r="D21" i="20" l="1"/>
</calcChain>
</file>

<file path=xl/sharedStrings.xml><?xml version="1.0" encoding="utf-8"?>
<sst xmlns="http://schemas.openxmlformats.org/spreadsheetml/2006/main" count="172" uniqueCount="154">
  <si>
    <t>Water</t>
  </si>
  <si>
    <t>Total</t>
    <phoneticPr fontId="2" type="noConversion"/>
  </si>
  <si>
    <t>Supply</t>
  </si>
  <si>
    <t>Others</t>
    <phoneticPr fontId="2" type="noConversion"/>
  </si>
  <si>
    <t>資料來源：經濟部水利署公務統計報表。</t>
    <phoneticPr fontId="7" type="noConversion"/>
  </si>
  <si>
    <t>給水</t>
    <phoneticPr fontId="2" type="noConversion"/>
  </si>
  <si>
    <t>Agriculture</t>
    <phoneticPr fontId="2" type="noConversion"/>
  </si>
  <si>
    <t>Power</t>
    <phoneticPr fontId="2" type="noConversion"/>
  </si>
  <si>
    <t>Industrial</t>
    <phoneticPr fontId="2" type="noConversion"/>
  </si>
  <si>
    <t>Grand</t>
    <phoneticPr fontId="2" type="noConversion"/>
  </si>
  <si>
    <t>Water</t>
    <phoneticPr fontId="2" type="noConversion"/>
  </si>
  <si>
    <t>Public Water</t>
    <phoneticPr fontId="2" type="noConversion"/>
  </si>
  <si>
    <t>Year,Streams &amp; County</t>
    <phoneticPr fontId="2" type="noConversion"/>
  </si>
  <si>
    <t>Taichung City</t>
  </si>
  <si>
    <t>Tainan City</t>
  </si>
  <si>
    <t>Kaohsiung  City</t>
  </si>
  <si>
    <t xml:space="preserve">Yilan County </t>
  </si>
  <si>
    <t>Lienchiang County</t>
  </si>
  <si>
    <t>Hsinchu County</t>
    <phoneticPr fontId="2" type="noConversion"/>
  </si>
  <si>
    <t>Miaoli County</t>
    <phoneticPr fontId="2" type="noConversion"/>
  </si>
  <si>
    <t>Changhua County</t>
    <phoneticPr fontId="2" type="noConversion"/>
  </si>
  <si>
    <t>Nantou County</t>
    <phoneticPr fontId="2" type="noConversion"/>
  </si>
  <si>
    <t>Yunlin County</t>
    <phoneticPr fontId="2" type="noConversion"/>
  </si>
  <si>
    <t xml:space="preserve">Chiayi County  </t>
    <phoneticPr fontId="2" type="noConversion"/>
  </si>
  <si>
    <t>Pingtung County</t>
    <phoneticPr fontId="2" type="noConversion"/>
  </si>
  <si>
    <t>Taitung County</t>
    <phoneticPr fontId="2" type="noConversion"/>
  </si>
  <si>
    <t>Hualien County</t>
    <phoneticPr fontId="2" type="noConversion"/>
  </si>
  <si>
    <t>Penghu County</t>
    <phoneticPr fontId="2" type="noConversion"/>
  </si>
  <si>
    <t>Keelung City</t>
    <phoneticPr fontId="2" type="noConversion"/>
  </si>
  <si>
    <t xml:space="preserve">Hsinchu City  </t>
    <phoneticPr fontId="2" type="noConversion"/>
  </si>
  <si>
    <t>Chiayi City</t>
    <phoneticPr fontId="2" type="noConversion"/>
  </si>
  <si>
    <t>Kinmen County</t>
    <phoneticPr fontId="2" type="noConversion"/>
  </si>
  <si>
    <t>年別、水系別及縣市別</t>
    <phoneticPr fontId="2" type="noConversion"/>
  </si>
  <si>
    <t>總　　計</t>
    <phoneticPr fontId="2" type="noConversion"/>
  </si>
  <si>
    <t>家用及公共</t>
    <phoneticPr fontId="2" type="noConversion"/>
  </si>
  <si>
    <t>農業用水</t>
    <phoneticPr fontId="2" type="noConversion"/>
  </si>
  <si>
    <t>水力用水</t>
    <phoneticPr fontId="2" type="noConversion"/>
  </si>
  <si>
    <t>工業用水</t>
    <phoneticPr fontId="2" type="noConversion"/>
  </si>
  <si>
    <t>其他用途</t>
    <phoneticPr fontId="2" type="noConversion"/>
  </si>
  <si>
    <t>Taoyuan City</t>
    <phoneticPr fontId="2" type="noConversion"/>
  </si>
  <si>
    <r>
      <t xml:space="preserve">   </t>
    </r>
    <r>
      <rPr>
        <sz val="10"/>
        <rFont val="標楷體"/>
        <family val="4"/>
        <charset val="136"/>
      </rPr>
      <t>單位：千立方公尺</t>
    </r>
    <phoneticPr fontId="2" type="noConversion"/>
  </si>
  <si>
    <r>
      <rPr>
        <sz val="10"/>
        <rFont val="標楷體"/>
        <family val="4"/>
        <charset val="136"/>
      </rPr>
      <t>年別、水系別及縣市別</t>
    </r>
    <phoneticPr fontId="2" type="noConversion"/>
  </si>
  <si>
    <r>
      <rPr>
        <sz val="10"/>
        <rFont val="標楷體"/>
        <family val="4"/>
        <charset val="136"/>
      </rPr>
      <t>總　　計</t>
    </r>
    <phoneticPr fontId="2" type="noConversion"/>
  </si>
  <si>
    <r>
      <rPr>
        <sz val="10"/>
        <rFont val="標楷體"/>
        <family val="4"/>
        <charset val="136"/>
      </rPr>
      <t>家用及公共</t>
    </r>
    <phoneticPr fontId="2" type="noConversion"/>
  </si>
  <si>
    <r>
      <rPr>
        <sz val="10"/>
        <rFont val="標楷體"/>
        <family val="4"/>
        <charset val="136"/>
      </rPr>
      <t>農業用水</t>
    </r>
    <phoneticPr fontId="2" type="noConversion"/>
  </si>
  <si>
    <r>
      <rPr>
        <sz val="10"/>
        <rFont val="標楷體"/>
        <family val="4"/>
        <charset val="136"/>
      </rPr>
      <t>水力用水</t>
    </r>
    <phoneticPr fontId="2" type="noConversion"/>
  </si>
  <si>
    <r>
      <rPr>
        <sz val="10"/>
        <rFont val="標楷體"/>
        <family val="4"/>
        <charset val="136"/>
      </rPr>
      <t>工業用水</t>
    </r>
    <phoneticPr fontId="2" type="noConversion"/>
  </si>
  <si>
    <r>
      <rPr>
        <sz val="10"/>
        <rFont val="標楷體"/>
        <family val="4"/>
        <charset val="136"/>
      </rPr>
      <t>其他用途</t>
    </r>
    <phoneticPr fontId="2" type="noConversion"/>
  </si>
  <si>
    <r>
      <rPr>
        <sz val="10"/>
        <rFont val="標楷體"/>
        <family val="4"/>
        <charset val="136"/>
      </rPr>
      <t>給水</t>
    </r>
    <phoneticPr fontId="2" type="noConversion"/>
  </si>
  <si>
    <t>Agriculture</t>
    <phoneticPr fontId="2" type="noConversion"/>
  </si>
  <si>
    <t>Power</t>
    <phoneticPr fontId="2" type="noConversion"/>
  </si>
  <si>
    <t>Grand</t>
    <phoneticPr fontId="2" type="noConversion"/>
  </si>
  <si>
    <t>Water</t>
    <phoneticPr fontId="2" type="noConversion"/>
  </si>
  <si>
    <t>Total</t>
    <phoneticPr fontId="2" type="noConversion"/>
  </si>
  <si>
    <t>Lanyang River</t>
    <phoneticPr fontId="2" type="noConversion"/>
  </si>
  <si>
    <t>Touqian River</t>
    <phoneticPr fontId="2" type="noConversion"/>
  </si>
  <si>
    <t>Zhonggang River</t>
    <phoneticPr fontId="2" type="noConversion"/>
  </si>
  <si>
    <t>Houlong River</t>
    <phoneticPr fontId="2" type="noConversion"/>
  </si>
  <si>
    <t>Daan River</t>
    <phoneticPr fontId="2" type="noConversion"/>
  </si>
  <si>
    <t>Dajia River</t>
    <phoneticPr fontId="2" type="noConversion"/>
  </si>
  <si>
    <t>Wu River</t>
    <phoneticPr fontId="2" type="noConversion"/>
  </si>
  <si>
    <t>Zhuoshui River</t>
    <phoneticPr fontId="2" type="noConversion"/>
  </si>
  <si>
    <t>Beigang River</t>
    <phoneticPr fontId="2" type="noConversion"/>
  </si>
  <si>
    <t>Puzi River</t>
    <phoneticPr fontId="2" type="noConversion"/>
  </si>
  <si>
    <t>Bazhang River</t>
    <phoneticPr fontId="2" type="noConversion"/>
  </si>
  <si>
    <t>Jishui River</t>
    <phoneticPr fontId="2" type="noConversion"/>
  </si>
  <si>
    <t>Zengwen River</t>
    <phoneticPr fontId="2" type="noConversion"/>
  </si>
  <si>
    <t>Yanshui River</t>
    <phoneticPr fontId="2" type="noConversion"/>
  </si>
  <si>
    <t>Agongdian River</t>
    <phoneticPr fontId="2" type="noConversion"/>
  </si>
  <si>
    <t>Gaoping River</t>
    <phoneticPr fontId="2" type="noConversion"/>
  </si>
  <si>
    <t>Beinan River</t>
    <phoneticPr fontId="2" type="noConversion"/>
  </si>
  <si>
    <t>Xiuguluan River</t>
    <phoneticPr fontId="2" type="noConversion"/>
  </si>
  <si>
    <t>Tamsui River</t>
    <phoneticPr fontId="2" type="noConversion"/>
  </si>
  <si>
    <t>Huang River</t>
    <phoneticPr fontId="2" type="noConversion"/>
  </si>
  <si>
    <r>
      <rPr>
        <sz val="10"/>
        <rFont val="標楷體"/>
        <family val="4"/>
        <charset val="136"/>
      </rPr>
      <t>連江縣</t>
    </r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</si>
  <si>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96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</si>
  <si>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97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2008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</si>
  <si>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 98 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2009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</si>
  <si>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</si>
  <si>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2014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</si>
  <si>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2015</t>
    </r>
    <phoneticPr fontId="2" type="noConversion"/>
  </si>
  <si>
    <t>Fengshan River</t>
    <phoneticPr fontId="2" type="noConversion"/>
  </si>
  <si>
    <t>Hualien River</t>
    <phoneticPr fontId="2" type="noConversion"/>
  </si>
  <si>
    <t>Erren River</t>
    <phoneticPr fontId="2" type="noConversion"/>
  </si>
  <si>
    <t>Donggang River</t>
    <phoneticPr fontId="2" type="noConversion"/>
  </si>
  <si>
    <t>Sizhong River</t>
    <phoneticPr fontId="2" type="noConversion"/>
  </si>
  <si>
    <t>Heping River</t>
    <phoneticPr fontId="2" type="noConversion"/>
  </si>
  <si>
    <r>
      <rPr>
        <b/>
        <sz val="11"/>
        <rFont val="標楷體"/>
        <family val="4"/>
        <charset val="136"/>
      </rPr>
      <t>計</t>
    </r>
    <phoneticPr fontId="2" type="noConversion"/>
  </si>
  <si>
    <r>
      <t>1.</t>
    </r>
    <r>
      <rPr>
        <b/>
        <sz val="11"/>
        <rFont val="標楷體"/>
        <family val="4"/>
        <charset val="136"/>
      </rPr>
      <t>地面水</t>
    </r>
    <r>
      <rPr>
        <b/>
        <sz val="11"/>
        <rFont val="Times New Roman"/>
        <family val="1"/>
      </rPr>
      <t xml:space="preserve"> Surface Water</t>
    </r>
    <phoneticPr fontId="2" type="noConversion"/>
  </si>
  <si>
    <r>
      <rPr>
        <sz val="10"/>
        <rFont val="標楷體"/>
        <family val="4"/>
        <charset val="136"/>
      </rPr>
      <t>新北市</t>
    </r>
  </si>
  <si>
    <r>
      <rPr>
        <sz val="10"/>
        <rFont val="標楷體"/>
        <family val="4"/>
        <charset val="136"/>
      </rPr>
      <t>臺北市</t>
    </r>
  </si>
  <si>
    <r>
      <rPr>
        <sz val="10"/>
        <rFont val="標楷體"/>
        <family val="4"/>
        <charset val="136"/>
      </rPr>
      <t>桃園市</t>
    </r>
    <phoneticPr fontId="2" type="noConversion"/>
  </si>
  <si>
    <r>
      <rPr>
        <sz val="10"/>
        <rFont val="標楷體"/>
        <family val="4"/>
        <charset val="136"/>
      </rPr>
      <t>臺中市</t>
    </r>
  </si>
  <si>
    <r>
      <rPr>
        <sz val="10"/>
        <rFont val="標楷體"/>
        <family val="4"/>
        <charset val="136"/>
      </rPr>
      <t>臺南市</t>
    </r>
  </si>
  <si>
    <r>
      <rPr>
        <sz val="10"/>
        <rFont val="標楷體"/>
        <family val="4"/>
        <charset val="136"/>
      </rPr>
      <t>高雄市</t>
    </r>
  </si>
  <si>
    <r>
      <rPr>
        <sz val="10"/>
        <rFont val="標楷體"/>
        <family val="4"/>
        <charset val="136"/>
      </rPr>
      <t>宜蘭縣</t>
    </r>
  </si>
  <si>
    <r>
      <rPr>
        <sz val="10"/>
        <rFont val="標楷體"/>
        <family val="4"/>
        <charset val="136"/>
      </rPr>
      <t>新竹縣</t>
    </r>
  </si>
  <si>
    <r>
      <rPr>
        <sz val="10"/>
        <rFont val="標楷體"/>
        <family val="4"/>
        <charset val="136"/>
      </rPr>
      <t>苗栗縣</t>
    </r>
  </si>
  <si>
    <r>
      <rPr>
        <sz val="10"/>
        <rFont val="標楷體"/>
        <family val="4"/>
        <charset val="136"/>
      </rPr>
      <t>彰化縣</t>
    </r>
  </si>
  <si>
    <r>
      <rPr>
        <sz val="10"/>
        <rFont val="標楷體"/>
        <family val="4"/>
        <charset val="136"/>
      </rPr>
      <t>南投縣</t>
    </r>
  </si>
  <si>
    <r>
      <rPr>
        <sz val="10"/>
        <rFont val="標楷體"/>
        <family val="4"/>
        <charset val="136"/>
      </rPr>
      <t>雲林縣</t>
    </r>
  </si>
  <si>
    <r>
      <rPr>
        <sz val="10"/>
        <rFont val="標楷體"/>
        <family val="4"/>
        <charset val="136"/>
      </rPr>
      <t>嘉義縣</t>
    </r>
  </si>
  <si>
    <r>
      <rPr>
        <sz val="10"/>
        <rFont val="標楷體"/>
        <family val="4"/>
        <charset val="136"/>
      </rPr>
      <t>屏東縣</t>
    </r>
  </si>
  <si>
    <r>
      <rPr>
        <sz val="10"/>
        <rFont val="標楷體"/>
        <family val="4"/>
        <charset val="136"/>
      </rPr>
      <t>臺東縣</t>
    </r>
  </si>
  <si>
    <r>
      <rPr>
        <sz val="10"/>
        <rFont val="標楷體"/>
        <family val="4"/>
        <charset val="136"/>
      </rPr>
      <t>花蓮縣</t>
    </r>
  </si>
  <si>
    <r>
      <rPr>
        <sz val="10"/>
        <rFont val="標楷體"/>
        <family val="4"/>
        <charset val="136"/>
      </rPr>
      <t>澎湖縣</t>
    </r>
  </si>
  <si>
    <r>
      <rPr>
        <sz val="10"/>
        <rFont val="標楷體"/>
        <family val="4"/>
        <charset val="136"/>
      </rPr>
      <t>基隆市</t>
    </r>
  </si>
  <si>
    <r>
      <rPr>
        <sz val="10"/>
        <rFont val="標楷體"/>
        <family val="4"/>
        <charset val="136"/>
      </rPr>
      <t>新竹市</t>
    </r>
  </si>
  <si>
    <r>
      <rPr>
        <sz val="10"/>
        <rFont val="標楷體"/>
        <family val="4"/>
        <charset val="136"/>
      </rPr>
      <t>嘉義市</t>
    </r>
  </si>
  <si>
    <r>
      <rPr>
        <sz val="10"/>
        <rFont val="標楷體"/>
        <family val="4"/>
        <charset val="136"/>
      </rPr>
      <t>金門縣</t>
    </r>
  </si>
  <si>
    <r>
      <t xml:space="preserve">  </t>
    </r>
    <r>
      <rPr>
        <sz val="10"/>
        <rFont val="標楷體"/>
        <family val="4"/>
        <charset val="136"/>
      </rPr>
      <t>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</si>
  <si>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</si>
  <si>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中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</si>
  <si>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</si>
  <si>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大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安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</si>
  <si>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大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甲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</si>
  <si>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</si>
  <si>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濁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</si>
  <si>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</si>
  <si>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</si>
  <si>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八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</si>
  <si>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</si>
  <si>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曾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文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</si>
  <si>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鹽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</si>
  <si>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仁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</si>
  <si>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阿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</si>
  <si>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高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屏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</si>
  <si>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</si>
  <si>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四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</si>
  <si>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</si>
  <si>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姑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巒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</si>
  <si>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蓮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</si>
  <si>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</si>
  <si>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河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</si>
  <si>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磺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</si>
  <si>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 xml:space="preserve">  </t>
    </r>
    <r>
      <rPr>
        <sz val="10"/>
        <rFont val="標楷體"/>
        <family val="4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他</t>
    </r>
    <phoneticPr fontId="2" type="noConversion"/>
  </si>
  <si>
    <r>
      <t>說    明：</t>
    </r>
    <r>
      <rPr>
        <sz val="9.5"/>
        <rFont val="Times New Roman"/>
        <family val="1"/>
      </rPr>
      <t>1.</t>
    </r>
    <r>
      <rPr>
        <sz val="9.5"/>
        <rFont val="標楷體"/>
        <family val="4"/>
        <charset val="136"/>
      </rPr>
      <t>臨時用水執照有效期限最長</t>
    </r>
    <r>
      <rPr>
        <sz val="9.5"/>
        <rFont val="Times New Roman"/>
        <family val="1"/>
      </rPr>
      <t>2</t>
    </r>
    <r>
      <rPr>
        <sz val="9.5"/>
        <rFont val="標楷體"/>
        <family val="4"/>
        <charset val="136"/>
      </rPr>
      <t>年。</t>
    </r>
    <phoneticPr fontId="7" type="noConversion"/>
  </si>
  <si>
    <r>
      <t>2.</t>
    </r>
    <r>
      <rPr>
        <b/>
        <sz val="11"/>
        <rFont val="標楷體"/>
        <family val="4"/>
        <charset val="136"/>
      </rPr>
      <t>地下水</t>
    </r>
    <r>
      <rPr>
        <b/>
        <sz val="11"/>
        <rFont val="Times New Roman"/>
        <family val="1"/>
      </rPr>
      <t xml:space="preserve"> Ground Water</t>
    </r>
    <phoneticPr fontId="2" type="noConversion"/>
  </si>
  <si>
    <t>Taipei City</t>
    <phoneticPr fontId="2" type="noConversion"/>
  </si>
  <si>
    <t>New Taipei City</t>
    <phoneticPr fontId="2" type="noConversion"/>
  </si>
  <si>
    <r>
      <t xml:space="preserve">Data Source:Statistical Reports, WRA, MOEA. </t>
    </r>
    <r>
      <rPr>
        <vertAlign val="superscript"/>
        <sz val="10"/>
        <rFont val="Times New Roman"/>
        <family val="1"/>
      </rPr>
      <t xml:space="preserve">                                   </t>
    </r>
    <phoneticPr fontId="7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</si>
  <si>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2016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</si>
  <si>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          </t>
    </r>
    <r>
      <rPr>
        <sz val="9.5"/>
        <rFont val="Times New Roman"/>
        <family val="1"/>
      </rPr>
      <t>2.</t>
    </r>
    <r>
      <rPr>
        <sz val="9.5"/>
        <rFont val="標楷體"/>
        <family val="4"/>
        <charset val="136"/>
      </rPr>
      <t>本表「登記引用水量」係加總該年內臨時使用權尚屬有效之各件所登記之各月平均流量（</t>
    </r>
    <r>
      <rPr>
        <sz val="9.5"/>
        <rFont val="Times New Roman"/>
        <family val="1"/>
      </rPr>
      <t>CMS</t>
    </r>
    <r>
      <rPr>
        <sz val="9.5"/>
        <rFont val="標楷體"/>
        <family val="4"/>
        <charset val="136"/>
      </rPr>
      <t>即立方</t>
    </r>
    <phoneticPr fontId="2" type="noConversion"/>
  </si>
  <si>
    <r>
      <t xml:space="preserve">            公尺/每秒） ×每月用水日數×每日用水時數</t>
    </r>
    <r>
      <rPr>
        <sz val="9.5"/>
        <rFont val="Times New Roman"/>
        <family val="1"/>
      </rPr>
      <t>×60</t>
    </r>
    <r>
      <rPr>
        <sz val="9.5"/>
        <rFont val="標楷體"/>
        <family val="4"/>
        <charset val="136"/>
      </rPr>
      <t>分</t>
    </r>
    <r>
      <rPr>
        <sz val="9.5"/>
        <rFont val="Times New Roman"/>
        <family val="1"/>
      </rPr>
      <t>×60</t>
    </r>
    <r>
      <rPr>
        <sz val="9.5"/>
        <rFont val="標楷體"/>
        <family val="4"/>
        <charset val="136"/>
      </rPr>
      <t>秒。</t>
    </r>
    <phoneticPr fontId="7" type="noConversion"/>
  </si>
  <si>
    <r>
      <t xml:space="preserve">  </t>
    </r>
    <r>
      <rPr>
        <sz val="10"/>
        <rFont val="標楷體"/>
        <family val="4"/>
        <charset val="136"/>
      </rPr>
      <t>鳳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山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溪</t>
    </r>
    <phoneticPr fontId="2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</si>
  <si>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1,000M</t>
    </r>
    <r>
      <rPr>
        <vertAlign val="superscript"/>
        <sz val="10"/>
        <rFont val="Times New Roman"/>
        <family val="1"/>
      </rPr>
      <t>3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</si>
  <si>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2017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</si>
  <si>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2018</t>
    </r>
    <phoneticPr fontId="2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</si>
  <si>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44  </t>
    </r>
    <r>
      <rPr>
        <b/>
        <sz val="16"/>
        <rFont val="標楷體"/>
        <family val="4"/>
        <charset val="136"/>
      </rPr>
      <t>臨時用水登記引用水量</t>
    </r>
    <phoneticPr fontId="2" type="noConversion"/>
  </si>
  <si>
    <t>Table 44. Registered Amount of Temporary Diverted Water</t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</si>
  <si>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2019</t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</si>
  <si>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2020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</si>
  <si>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2021</t>
    </r>
    <r>
      <rPr>
        <sz val="12"/>
        <color theme="1"/>
        <rFont val="新細明體"/>
        <family val="2"/>
        <charset val="136"/>
        <scheme val="minor"/>
      </rPr>
      <t/>
    </r>
    <phoneticPr fontId="2" type="noConversion"/>
  </si>
  <si>
    <r>
      <rPr>
        <b/>
        <sz val="11"/>
        <rFont val="標楷體"/>
        <family val="4"/>
        <charset val="136"/>
      </rPr>
      <t>民國</t>
    </r>
    <r>
      <rPr>
        <b/>
        <sz val="11"/>
        <rFont val="Times New Roman"/>
        <family val="1"/>
      </rPr>
      <t xml:space="preserve"> 111</t>
    </r>
    <r>
      <rPr>
        <b/>
        <sz val="11"/>
        <rFont val="標楷體"/>
        <family val="4"/>
        <charset val="136"/>
      </rPr>
      <t>年</t>
    </r>
    <r>
      <rPr>
        <b/>
        <sz val="11"/>
        <rFont val="Times New Roman"/>
        <family val="1"/>
      </rPr>
      <t xml:space="preserve">     2022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</si>
</sst>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#;\-#;&quot;-&quot;"/>
    <numFmt numFmtId="177" formatCode="#,##0_ "/>
  </numFmts>
  <fonts count="2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Times New Roman"/>
      <family val="1"/>
    </font>
    <font>
      <sz val="9.5"/>
      <name val="標楷體"/>
      <family val="4"/>
      <charset val="136"/>
    </font>
    <font>
      <sz val="11"/>
      <name val="標楷體"/>
      <family val="4"/>
      <charset val="136"/>
    </font>
    <font>
      <sz val="9.5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3">
    <xf numFmtId="0" fontId="0" fillId="0" borderId="0" xfId="0"/>
    <xf numFmtId="176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31" fontId="3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horizontal="right" shrinkToFit="1"/>
    </xf>
    <xf numFmtId="0" fontId="4" fillId="0" borderId="0" xfId="0" applyNumberFormat="1" applyFont="1" applyFill="1" applyBorder="1" applyAlignment="1">
      <alignment vertical="center"/>
    </xf>
    <xf numFmtId="3" fontId="4" fillId="0" borderId="0" xfId="1" applyNumberFormat="1" applyFont="1" applyFill="1"/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NumberFormat="1" applyFont="1" applyFill="1" applyAlignment="1"/>
    <xf numFmtId="31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vertical="center"/>
    </xf>
    <xf numFmtId="3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Continuous" vertical="center"/>
    </xf>
    <xf numFmtId="49" fontId="9" fillId="0" borderId="3" xfId="0" applyNumberFormat="1" applyFont="1" applyFill="1" applyBorder="1" applyAlignment="1">
      <alignment horizontal="centerContinuous" vertical="center"/>
    </xf>
    <xf numFmtId="49" fontId="9" fillId="0" borderId="4" xfId="0" applyNumberFormat="1" applyFont="1" applyFill="1" applyBorder="1" applyAlignment="1">
      <alignment horizontal="distributed" vertical="center" justifyLastLine="1"/>
    </xf>
    <xf numFmtId="49" fontId="9" fillId="0" borderId="2" xfId="0" applyNumberFormat="1" applyFont="1" applyFill="1" applyBorder="1" applyAlignment="1">
      <alignment horizontal="distributed" vertical="center" justifyLastLine="1"/>
    </xf>
    <xf numFmtId="0" fontId="9" fillId="0" borderId="0" xfId="0" applyFont="1" applyFill="1"/>
    <xf numFmtId="0" fontId="9" fillId="0" borderId="0" xfId="0" applyNumberFormat="1" applyFont="1" applyFill="1" applyAlignment="1"/>
    <xf numFmtId="31" fontId="9" fillId="0" borderId="0" xfId="0" applyNumberFormat="1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176" fontId="9" fillId="0" borderId="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 indent="2"/>
    </xf>
    <xf numFmtId="0" fontId="12" fillId="0" borderId="0" xfId="0" applyFont="1" applyFill="1" applyAlignment="1"/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Alignment="1">
      <alignment vertical="center"/>
    </xf>
    <xf numFmtId="31" fontId="1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9" fontId="10" fillId="0" borderId="2" xfId="0" applyNumberFormat="1" applyFont="1" applyFill="1" applyBorder="1" applyAlignment="1">
      <alignment horizontal="centerContinuous" vertical="center"/>
    </xf>
    <xf numFmtId="49" fontId="10" fillId="0" borderId="3" xfId="0" applyNumberFormat="1" applyFont="1" applyFill="1" applyBorder="1" applyAlignment="1">
      <alignment horizontal="centerContinuous" vertical="center"/>
    </xf>
    <xf numFmtId="49" fontId="10" fillId="0" borderId="4" xfId="0" applyNumberFormat="1" applyFont="1" applyFill="1" applyBorder="1" applyAlignment="1">
      <alignment horizontal="distributed" vertical="center" justifyLastLine="1"/>
    </xf>
    <xf numFmtId="49" fontId="10" fillId="0" borderId="2" xfId="0" applyNumberFormat="1" applyFont="1" applyFill="1" applyBorder="1" applyAlignment="1">
      <alignment horizontal="distributed" vertical="center" justifyLastLine="1"/>
    </xf>
    <xf numFmtId="0" fontId="14" fillId="0" borderId="0" xfId="0" applyFont="1" applyFill="1"/>
    <xf numFmtId="0" fontId="10" fillId="0" borderId="0" xfId="0" applyFont="1" applyFill="1"/>
    <xf numFmtId="0" fontId="10" fillId="0" borderId="0" xfId="0" applyNumberFormat="1" applyFont="1" applyFill="1" applyAlignment="1"/>
    <xf numFmtId="31" fontId="10" fillId="0" borderId="0" xfId="0" applyNumberFormat="1" applyFont="1" applyFill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 vertical="center"/>
    </xf>
    <xf numFmtId="0" fontId="10" fillId="0" borderId="8" xfId="0" applyFont="1" applyFill="1" applyBorder="1" applyAlignment="1">
      <alignment horizontal="centerContinuous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/>
    </xf>
    <xf numFmtId="0" fontId="10" fillId="0" borderId="7" xfId="0" applyFont="1" applyFill="1" applyBorder="1" applyAlignment="1">
      <alignment horizontal="centerContinuous"/>
    </xf>
    <xf numFmtId="49" fontId="14" fillId="0" borderId="0" xfId="0" applyNumberFormat="1" applyFont="1" applyFill="1" applyAlignment="1">
      <alignment horizontal="distributed"/>
    </xf>
    <xf numFmtId="0" fontId="14" fillId="0" borderId="0" xfId="0" applyNumberFormat="1" applyFont="1" applyFill="1" applyAlignment="1"/>
    <xf numFmtId="0" fontId="14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right"/>
    </xf>
    <xf numFmtId="0" fontId="14" fillId="0" borderId="7" xfId="0" applyNumberFormat="1" applyFont="1" applyFill="1" applyBorder="1" applyAlignment="1">
      <alignment horizontal="center"/>
    </xf>
    <xf numFmtId="0" fontId="16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left"/>
    </xf>
    <xf numFmtId="0" fontId="8" fillId="0" borderId="0" xfId="0" applyFont="1" applyFill="1"/>
    <xf numFmtId="41" fontId="14" fillId="0" borderId="0" xfId="0" applyNumberFormat="1" applyFont="1" applyFill="1" applyAlignment="1">
      <alignment horizontal="right" shrinkToFi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/>
    <xf numFmtId="31" fontId="10" fillId="0" borderId="8" xfId="0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8" fillId="0" borderId="0" xfId="0" applyNumberFormat="1" applyFont="1" applyFill="1" applyAlignment="1"/>
    <xf numFmtId="31" fontId="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Continuous"/>
    </xf>
    <xf numFmtId="176" fontId="15" fillId="0" borderId="6" xfId="0" applyNumberFormat="1" applyFont="1" applyFill="1" applyBorder="1" applyAlignment="1">
      <alignment horizontal="right"/>
    </xf>
    <xf numFmtId="176" fontId="15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41" fontId="10" fillId="0" borderId="10" xfId="0" applyNumberFormat="1" applyFont="1" applyFill="1" applyBorder="1" applyAlignment="1">
      <alignment horizontal="right" shrinkToFit="1"/>
    </xf>
    <xf numFmtId="41" fontId="10" fillId="0" borderId="1" xfId="0" applyNumberFormat="1" applyFont="1" applyFill="1" applyBorder="1" applyAlignment="1">
      <alignment horizontal="right" shrinkToFit="1"/>
    </xf>
    <xf numFmtId="0" fontId="19" fillId="0" borderId="0" xfId="0" applyFont="1" applyFill="1" applyBorder="1" applyAlignment="1">
      <alignment horizontal="left"/>
    </xf>
    <xf numFmtId="3" fontId="22" fillId="0" borderId="0" xfId="1" applyNumberFormat="1" applyFont="1" applyFill="1"/>
    <xf numFmtId="49" fontId="1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/>
    <xf numFmtId="0" fontId="19" fillId="0" borderId="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/>
    <xf numFmtId="0" fontId="21" fillId="0" borderId="7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19" fillId="0" borderId="6" xfId="0" applyNumberFormat="1" applyFont="1" applyFill="1" applyBorder="1" applyAlignment="1">
      <alignment horizontal="left" vertical="center" indent="2"/>
    </xf>
    <xf numFmtId="41" fontId="10" fillId="0" borderId="6" xfId="0" applyNumberFormat="1" applyFont="1" applyFill="1" applyBorder="1" applyAlignment="1">
      <alignment horizontal="right" shrinkToFit="1"/>
    </xf>
    <xf numFmtId="41" fontId="10" fillId="0" borderId="0" xfId="0" applyNumberFormat="1" applyFont="1" applyFill="1" applyBorder="1" applyAlignment="1">
      <alignment horizontal="right" shrinkToFi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/>
    <xf numFmtId="0" fontId="10" fillId="0" borderId="7" xfId="0" applyFont="1" applyFill="1" applyBorder="1" applyAlignment="1">
      <alignment horizontal="center"/>
    </xf>
    <xf numFmtId="0" fontId="10" fillId="0" borderId="7" xfId="1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49" fontId="10" fillId="0" borderId="0" xfId="0" applyNumberFormat="1" applyFont="1" applyFill="1" applyAlignment="1">
      <alignment horizontal="left"/>
    </xf>
    <xf numFmtId="0" fontId="9" fillId="0" borderId="7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left"/>
    </xf>
    <xf numFmtId="0" fontId="10" fillId="0" borderId="8" xfId="0" applyNumberFormat="1" applyFont="1" applyFill="1" applyBorder="1" applyAlignment="1">
      <alignment horizontal="center"/>
    </xf>
    <xf numFmtId="176" fontId="10" fillId="0" borderId="1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vertical="center"/>
    </xf>
    <xf numFmtId="176" fontId="19" fillId="0" borderId="6" xfId="0" applyNumberFormat="1" applyFont="1" applyFill="1" applyBorder="1" applyAlignment="1">
      <alignment horizontal="left" indent="2"/>
    </xf>
    <xf numFmtId="176" fontId="10" fillId="0" borderId="6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6" fontId="10" fillId="0" borderId="1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2">
    <cellStyle name="一般" xfId="0" builtinId="0"/>
    <cellStyle name="一般_表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C:\a120120\90&#24180;&#21002;\&#34920;13-90.xls" TargetMode="External"/><Relationship Id="rId2" Type="http://schemas.openxmlformats.org/officeDocument/2006/relationships/hyperlink" Target="file:///C:\a120120\90&#24180;&#21002;\&#34920;13-90.xls" TargetMode="External"/><Relationship Id="rId1" Type="http://schemas.openxmlformats.org/officeDocument/2006/relationships/hyperlink" Target="file:///C:\a120120\89&#24180;&#21002;\&#34920;13-89.xl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19"/>
  <sheetViews>
    <sheetView tabSelected="1" workbookViewId="0">
      <selection sqref="A1:I1"/>
    </sheetView>
  </sheetViews>
  <sheetFormatPr defaultColWidth="9" defaultRowHeight="16.75"/>
  <cols>
    <col min="1" max="1" width="12.07421875" style="11" customWidth="1"/>
    <col min="2" max="2" width="6.07421875" style="12" customWidth="1"/>
    <col min="3" max="3" width="9.84375" style="13" customWidth="1"/>
    <col min="4" max="4" width="10.765625" style="11" customWidth="1"/>
    <col min="5" max="5" width="11" style="11" customWidth="1"/>
    <col min="6" max="6" width="10" style="11" customWidth="1"/>
    <col min="7" max="8" width="9.765625" style="11" customWidth="1"/>
    <col min="9" max="9" width="9.84375" style="11" customWidth="1"/>
    <col min="10" max="16384" width="9" style="11"/>
  </cols>
  <sheetData>
    <row r="1" spans="1:9" s="34" customFormat="1" ht="24.9" customHeight="1">
      <c r="A1" s="111" t="s">
        <v>148</v>
      </c>
      <c r="B1" s="111"/>
      <c r="C1" s="111"/>
      <c r="D1" s="111"/>
      <c r="E1" s="111"/>
      <c r="F1" s="111"/>
      <c r="G1" s="111"/>
      <c r="H1" s="111"/>
      <c r="I1" s="111"/>
    </row>
    <row r="2" spans="1:9" s="35" customFormat="1" ht="14.25" customHeight="1">
      <c r="B2" s="36"/>
      <c r="C2" s="37"/>
      <c r="E2" s="38"/>
      <c r="I2" s="39" t="s">
        <v>40</v>
      </c>
    </row>
    <row r="3" spans="1:9" s="44" customFormat="1" ht="17.25" customHeight="1">
      <c r="A3" s="40" t="s">
        <v>41</v>
      </c>
      <c r="B3" s="40"/>
      <c r="C3" s="41"/>
      <c r="D3" s="42" t="s">
        <v>42</v>
      </c>
      <c r="E3" s="42" t="s">
        <v>43</v>
      </c>
      <c r="F3" s="42" t="s">
        <v>44</v>
      </c>
      <c r="G3" s="42" t="s">
        <v>45</v>
      </c>
      <c r="H3" s="42" t="s">
        <v>46</v>
      </c>
      <c r="I3" s="43" t="s">
        <v>47</v>
      </c>
    </row>
    <row r="4" spans="1:9" s="44" customFormat="1" ht="17.25" customHeight="1">
      <c r="A4" s="45"/>
      <c r="B4" s="46"/>
      <c r="C4" s="47"/>
      <c r="D4" s="48"/>
      <c r="E4" s="48" t="s">
        <v>48</v>
      </c>
      <c r="F4" s="48" t="s">
        <v>49</v>
      </c>
      <c r="G4" s="48" t="s">
        <v>50</v>
      </c>
      <c r="H4" s="48" t="s">
        <v>8</v>
      </c>
      <c r="I4" s="49"/>
    </row>
    <row r="5" spans="1:9" s="44" customFormat="1" ht="17.25" customHeight="1">
      <c r="A5" s="50" t="s">
        <v>12</v>
      </c>
      <c r="B5" s="50"/>
      <c r="C5" s="51"/>
      <c r="D5" s="48" t="s">
        <v>51</v>
      </c>
      <c r="E5" s="48" t="s">
        <v>11</v>
      </c>
      <c r="F5" s="48" t="s">
        <v>0</v>
      </c>
      <c r="G5" s="48" t="s">
        <v>0</v>
      </c>
      <c r="H5" s="48" t="s">
        <v>52</v>
      </c>
      <c r="I5" s="49"/>
    </row>
    <row r="6" spans="1:9" s="44" customFormat="1" ht="17.25" customHeight="1">
      <c r="A6" s="52"/>
      <c r="B6" s="52"/>
      <c r="C6" s="53"/>
      <c r="D6" s="54" t="s">
        <v>53</v>
      </c>
      <c r="E6" s="54" t="s">
        <v>2</v>
      </c>
      <c r="F6" s="54" t="s">
        <v>2</v>
      </c>
      <c r="G6" s="54" t="s">
        <v>2</v>
      </c>
      <c r="H6" s="54" t="s">
        <v>2</v>
      </c>
      <c r="I6" s="55" t="s">
        <v>3</v>
      </c>
    </row>
    <row r="7" spans="1:9" s="44" customFormat="1" ht="19.100000000000001" hidden="1" customHeight="1">
      <c r="A7" s="80" t="s">
        <v>75</v>
      </c>
      <c r="B7" s="73"/>
      <c r="C7" s="56"/>
      <c r="D7" s="74">
        <v>1814366</v>
      </c>
      <c r="E7" s="75">
        <v>453830</v>
      </c>
      <c r="F7" s="75">
        <v>1312082</v>
      </c>
      <c r="G7" s="75">
        <v>0</v>
      </c>
      <c r="H7" s="75">
        <v>44163</v>
      </c>
      <c r="I7" s="75">
        <v>4290</v>
      </c>
    </row>
    <row r="8" spans="1:9" s="44" customFormat="1" ht="15" hidden="1" customHeight="1">
      <c r="A8" s="80" t="s">
        <v>76</v>
      </c>
      <c r="B8" s="73"/>
      <c r="C8" s="56"/>
      <c r="D8" s="74">
        <v>2163044.8405999998</v>
      </c>
      <c r="E8" s="75">
        <v>453729.95010000002</v>
      </c>
      <c r="F8" s="75">
        <v>1650556</v>
      </c>
      <c r="G8" s="75">
        <v>0</v>
      </c>
      <c r="H8" s="75">
        <v>47100.926299999999</v>
      </c>
      <c r="I8" s="75">
        <v>11658</v>
      </c>
    </row>
    <row r="9" spans="1:9" s="44" customFormat="1" ht="15" hidden="1" customHeight="1">
      <c r="A9" s="80" t="s">
        <v>77</v>
      </c>
      <c r="B9" s="73"/>
      <c r="C9" s="56"/>
      <c r="D9" s="74">
        <v>2686465.2361628036</v>
      </c>
      <c r="E9" s="75">
        <v>231223.89068999945</v>
      </c>
      <c r="F9" s="75">
        <v>1888266.7325088056</v>
      </c>
      <c r="G9" s="75">
        <v>508820.57279999868</v>
      </c>
      <c r="H9" s="75">
        <v>46128.833999999966</v>
      </c>
      <c r="I9" s="75">
        <v>12025.206163999997</v>
      </c>
    </row>
    <row r="10" spans="1:9" s="44" customFormat="1" ht="15" customHeight="1">
      <c r="A10" s="80" t="s">
        <v>78</v>
      </c>
      <c r="B10" s="73"/>
      <c r="C10" s="57"/>
      <c r="D10" s="74">
        <v>1964641.9344787998</v>
      </c>
      <c r="E10" s="75">
        <v>155697.95340999999</v>
      </c>
      <c r="F10" s="75">
        <v>1202645.5771287999</v>
      </c>
      <c r="G10" s="75">
        <v>508820.57280000008</v>
      </c>
      <c r="H10" s="75">
        <v>83547.914200000014</v>
      </c>
      <c r="I10" s="75">
        <v>13929.916939999999</v>
      </c>
    </row>
    <row r="11" spans="1:9" s="44" customFormat="1" ht="15" customHeight="1">
      <c r="A11" s="80" t="s">
        <v>79</v>
      </c>
      <c r="B11" s="73"/>
      <c r="C11" s="57"/>
      <c r="D11" s="74">
        <v>1984463.1661788002</v>
      </c>
      <c r="E11" s="75">
        <v>145327.32585000002</v>
      </c>
      <c r="F11" s="75">
        <v>1247315.0844888</v>
      </c>
      <c r="G11" s="75">
        <v>508820.57280000008</v>
      </c>
      <c r="H11" s="75">
        <v>64914.734159999993</v>
      </c>
      <c r="I11" s="75">
        <v>18085.44888</v>
      </c>
    </row>
    <row r="12" spans="1:9" s="44" customFormat="1" ht="15" customHeight="1">
      <c r="A12" s="80" t="s">
        <v>80</v>
      </c>
      <c r="B12" s="73"/>
      <c r="C12" s="57"/>
      <c r="D12" s="74">
        <v>1939526.396955</v>
      </c>
      <c r="E12" s="75">
        <v>122151.256704</v>
      </c>
      <c r="F12" s="75">
        <v>1235687.7427920001</v>
      </c>
      <c r="G12" s="75">
        <v>508820.57280000008</v>
      </c>
      <c r="H12" s="75">
        <v>60356.481578999992</v>
      </c>
      <c r="I12" s="75">
        <v>12510.343080000001</v>
      </c>
    </row>
    <row r="13" spans="1:9" s="44" customFormat="1" ht="15" customHeight="1">
      <c r="A13" s="80" t="s">
        <v>141</v>
      </c>
      <c r="B13" s="73"/>
      <c r="C13" s="57"/>
      <c r="D13" s="74">
        <v>2196347.8996520001</v>
      </c>
      <c r="E13" s="75">
        <v>180487.14249900001</v>
      </c>
      <c r="F13" s="75">
        <v>1384560.8175280001</v>
      </c>
      <c r="G13" s="75">
        <v>508820.57280000008</v>
      </c>
      <c r="H13" s="75">
        <v>97333.054165000009</v>
      </c>
      <c r="I13" s="75">
        <v>25146.312660000003</v>
      </c>
    </row>
    <row r="14" spans="1:9" s="44" customFormat="1" ht="6" customHeight="1">
      <c r="A14" s="80"/>
      <c r="B14" s="73"/>
      <c r="C14" s="57"/>
      <c r="D14" s="74"/>
      <c r="E14" s="75"/>
      <c r="F14" s="75"/>
      <c r="G14" s="75"/>
      <c r="H14" s="75"/>
      <c r="I14" s="75"/>
    </row>
    <row r="15" spans="1:9" s="44" customFormat="1" ht="15" customHeight="1">
      <c r="A15" s="80" t="s">
        <v>146</v>
      </c>
      <c r="B15" s="73"/>
      <c r="C15" s="57"/>
      <c r="D15" s="74">
        <v>2181035.8396360003</v>
      </c>
      <c r="E15" s="75">
        <v>192641.28436799999</v>
      </c>
      <c r="F15" s="75">
        <v>1387732.1487880002</v>
      </c>
      <c r="G15" s="75">
        <v>508820.57280000002</v>
      </c>
      <c r="H15" s="75">
        <v>73245.029819999996</v>
      </c>
      <c r="I15" s="75">
        <v>18596.80386</v>
      </c>
    </row>
    <row r="16" spans="1:9" s="44" customFormat="1" ht="15" customHeight="1">
      <c r="A16" s="80" t="s">
        <v>147</v>
      </c>
      <c r="B16" s="73"/>
      <c r="C16" s="57"/>
      <c r="D16" s="74">
        <v>2151511.0504632005</v>
      </c>
      <c r="E16" s="75">
        <v>178884.79274880001</v>
      </c>
      <c r="F16" s="75">
        <v>1357078.9787064004</v>
      </c>
      <c r="G16" s="75">
        <v>508820.57280000002</v>
      </c>
      <c r="H16" s="75">
        <v>88683.280956000017</v>
      </c>
      <c r="I16" s="75">
        <v>18043.425252000001</v>
      </c>
    </row>
    <row r="17" spans="1:9" s="44" customFormat="1" ht="15" customHeight="1">
      <c r="A17" s="80" t="s">
        <v>150</v>
      </c>
      <c r="B17" s="73"/>
      <c r="C17" s="57"/>
      <c r="D17" s="74">
        <v>1951343.0558276006</v>
      </c>
      <c r="E17" s="75">
        <v>127690.14847159998</v>
      </c>
      <c r="F17" s="75">
        <v>1201108.0674700001</v>
      </c>
      <c r="G17" s="75">
        <v>508820.57280000002</v>
      </c>
      <c r="H17" s="75">
        <v>94014.924950000001</v>
      </c>
      <c r="I17" s="75">
        <v>19709.342135999999</v>
      </c>
    </row>
    <row r="18" spans="1:9" s="44" customFormat="1" ht="15" customHeight="1">
      <c r="A18" s="80" t="s">
        <v>151</v>
      </c>
      <c r="B18" s="73"/>
      <c r="C18" s="57"/>
      <c r="D18" s="74">
        <v>1923720.8085643994</v>
      </c>
      <c r="E18" s="75">
        <v>128093.42629079999</v>
      </c>
      <c r="F18" s="75">
        <v>1185737.8798296</v>
      </c>
      <c r="G18" s="75">
        <v>508820.57280000002</v>
      </c>
      <c r="H18" s="75">
        <v>78800.507095999987</v>
      </c>
      <c r="I18" s="75">
        <v>22268.422548000002</v>
      </c>
    </row>
    <row r="19" spans="1:9" s="44" customFormat="1" ht="15" customHeight="1">
      <c r="A19" s="80" t="s">
        <v>152</v>
      </c>
      <c r="B19" s="73"/>
      <c r="C19" s="57"/>
      <c r="D19" s="74">
        <v>1949495</v>
      </c>
      <c r="E19" s="75">
        <v>130869</v>
      </c>
      <c r="F19" s="75">
        <v>1205696</v>
      </c>
      <c r="G19" s="75">
        <v>508820</v>
      </c>
      <c r="H19" s="75">
        <v>90341</v>
      </c>
      <c r="I19" s="75">
        <v>13769</v>
      </c>
    </row>
    <row r="20" spans="1:9" s="44" customFormat="1" ht="6" customHeight="1">
      <c r="A20" s="80"/>
      <c r="B20" s="73"/>
      <c r="C20" s="57"/>
      <c r="D20" s="74"/>
      <c r="E20" s="75"/>
      <c r="F20" s="75"/>
      <c r="G20" s="75"/>
      <c r="H20" s="75"/>
      <c r="I20" s="75"/>
    </row>
    <row r="21" spans="1:9" s="44" customFormat="1" ht="15" customHeight="1">
      <c r="A21" s="80" t="s">
        <v>153</v>
      </c>
      <c r="B21" s="73"/>
      <c r="C21" s="57"/>
      <c r="D21" s="74">
        <f t="shared" ref="D21:I21" si="0">D24+D65</f>
        <v>1965179</v>
      </c>
      <c r="E21" s="75">
        <f t="shared" si="0"/>
        <v>137185</v>
      </c>
      <c r="F21" s="75">
        <f t="shared" si="0"/>
        <v>1209255</v>
      </c>
      <c r="G21" s="75">
        <f t="shared" si="0"/>
        <v>508820</v>
      </c>
      <c r="H21" s="75">
        <f t="shared" si="0"/>
        <v>97005</v>
      </c>
      <c r="I21" s="75">
        <f t="shared" si="0"/>
        <v>12914</v>
      </c>
    </row>
    <row r="22" spans="1:9" s="35" customFormat="1" ht="18" customHeight="1">
      <c r="A22" s="58"/>
      <c r="B22" s="59"/>
      <c r="C22" s="60"/>
      <c r="D22" s="105" t="s">
        <v>88</v>
      </c>
      <c r="E22" s="76"/>
      <c r="F22" s="76"/>
      <c r="G22" s="76"/>
      <c r="H22" s="76"/>
      <c r="I22" s="76"/>
    </row>
    <row r="23" spans="1:9" s="35" customFormat="1" ht="6" customHeight="1">
      <c r="A23" s="58"/>
      <c r="B23" s="59"/>
      <c r="C23" s="62"/>
      <c r="D23" s="77"/>
      <c r="E23" s="76"/>
      <c r="F23" s="76"/>
      <c r="G23" s="76"/>
      <c r="H23" s="76"/>
      <c r="I23" s="76"/>
    </row>
    <row r="24" spans="1:9" s="63" customFormat="1" ht="15" customHeight="1">
      <c r="A24" s="82" t="s">
        <v>87</v>
      </c>
      <c r="B24" s="83" t="s">
        <v>53</v>
      </c>
      <c r="C24" s="84"/>
      <c r="D24" s="75">
        <v>1892864</v>
      </c>
      <c r="E24" s="75">
        <v>135769</v>
      </c>
      <c r="F24" s="75">
        <v>1156773</v>
      </c>
      <c r="G24" s="75">
        <v>508820</v>
      </c>
      <c r="H24" s="75">
        <v>83245</v>
      </c>
      <c r="I24" s="75">
        <v>8257</v>
      </c>
    </row>
    <row r="25" spans="1:9" s="35" customFormat="1" ht="16.100000000000001" customHeight="1">
      <c r="A25" s="98" t="s">
        <v>110</v>
      </c>
      <c r="B25" s="46" t="s">
        <v>54</v>
      </c>
      <c r="C25" s="95"/>
      <c r="D25" s="106">
        <f>E25+F25+G25+H25+I25</f>
        <v>13749</v>
      </c>
      <c r="E25" s="77">
        <v>0</v>
      </c>
      <c r="F25" s="77">
        <v>13737</v>
      </c>
      <c r="G25" s="77">
        <v>0</v>
      </c>
      <c r="H25" s="77">
        <v>12</v>
      </c>
      <c r="I25" s="77">
        <v>0</v>
      </c>
    </row>
    <row r="26" spans="1:9" s="35" customFormat="1" ht="16.100000000000001" customHeight="1">
      <c r="A26" s="98" t="s">
        <v>144</v>
      </c>
      <c r="B26" s="46" t="s">
        <v>81</v>
      </c>
      <c r="C26" s="99"/>
      <c r="D26" s="106">
        <f t="shared" ref="D26:D50" si="1">E26+F26+G26+H26+I26</f>
        <v>2208</v>
      </c>
      <c r="E26" s="77">
        <v>0</v>
      </c>
      <c r="F26" s="77">
        <v>1191</v>
      </c>
      <c r="G26" s="77">
        <v>0</v>
      </c>
      <c r="H26" s="77">
        <v>910</v>
      </c>
      <c r="I26" s="77">
        <v>107</v>
      </c>
    </row>
    <row r="27" spans="1:9" s="35" customFormat="1" ht="16.100000000000001" customHeight="1">
      <c r="A27" s="98" t="s">
        <v>111</v>
      </c>
      <c r="B27" s="46" t="s">
        <v>55</v>
      </c>
      <c r="C27" s="95"/>
      <c r="D27" s="106">
        <f t="shared" si="1"/>
        <v>75896</v>
      </c>
      <c r="E27" s="77">
        <v>38375</v>
      </c>
      <c r="F27" s="77">
        <v>184</v>
      </c>
      <c r="G27" s="77">
        <v>0</v>
      </c>
      <c r="H27" s="77">
        <v>37314</v>
      </c>
      <c r="I27" s="77">
        <v>23</v>
      </c>
    </row>
    <row r="28" spans="1:9" s="35" customFormat="1" ht="16.100000000000001" customHeight="1">
      <c r="A28" s="98" t="s">
        <v>112</v>
      </c>
      <c r="B28" s="46" t="s">
        <v>56</v>
      </c>
      <c r="C28" s="95"/>
      <c r="D28" s="106">
        <f t="shared" si="1"/>
        <v>778</v>
      </c>
      <c r="E28" s="77">
        <v>576</v>
      </c>
      <c r="F28" s="77">
        <v>119</v>
      </c>
      <c r="G28" s="77">
        <v>0</v>
      </c>
      <c r="H28" s="77">
        <v>83</v>
      </c>
      <c r="I28" s="77">
        <v>0</v>
      </c>
    </row>
    <row r="29" spans="1:9" s="35" customFormat="1" ht="16.100000000000001" customHeight="1">
      <c r="A29" s="100" t="s">
        <v>113</v>
      </c>
      <c r="B29" s="97" t="s">
        <v>57</v>
      </c>
      <c r="C29" s="95"/>
      <c r="D29" s="106">
        <f t="shared" si="1"/>
        <v>3543</v>
      </c>
      <c r="E29" s="77">
        <v>2473</v>
      </c>
      <c r="F29" s="77">
        <v>29</v>
      </c>
      <c r="G29" s="77">
        <v>0</v>
      </c>
      <c r="H29" s="77">
        <v>1040</v>
      </c>
      <c r="I29" s="77">
        <v>1</v>
      </c>
    </row>
    <row r="30" spans="1:9" s="35" customFormat="1" ht="19.100000000000001" customHeight="1">
      <c r="A30" s="98" t="s">
        <v>114</v>
      </c>
      <c r="B30" s="46" t="s">
        <v>58</v>
      </c>
      <c r="C30" s="95"/>
      <c r="D30" s="106">
        <f t="shared" si="1"/>
        <v>13150</v>
      </c>
      <c r="E30" s="77">
        <v>7614</v>
      </c>
      <c r="F30" s="77">
        <v>57</v>
      </c>
      <c r="G30" s="77">
        <v>0</v>
      </c>
      <c r="H30" s="77">
        <v>5479</v>
      </c>
      <c r="I30" s="77">
        <v>0</v>
      </c>
    </row>
    <row r="31" spans="1:9" s="35" customFormat="1" ht="16.100000000000001" customHeight="1">
      <c r="A31" s="98" t="s">
        <v>115</v>
      </c>
      <c r="B31" s="46" t="s">
        <v>59</v>
      </c>
      <c r="C31" s="95"/>
      <c r="D31" s="106">
        <f t="shared" si="1"/>
        <v>7472</v>
      </c>
      <c r="E31" s="77">
        <v>4351</v>
      </c>
      <c r="F31" s="77">
        <v>215</v>
      </c>
      <c r="G31" s="77">
        <v>0</v>
      </c>
      <c r="H31" s="77">
        <v>2851</v>
      </c>
      <c r="I31" s="77">
        <v>55</v>
      </c>
    </row>
    <row r="32" spans="1:9" s="35" customFormat="1" ht="16.100000000000001" customHeight="1">
      <c r="A32" s="98" t="s">
        <v>116</v>
      </c>
      <c r="B32" s="46" t="s">
        <v>60</v>
      </c>
      <c r="C32" s="95"/>
      <c r="D32" s="106">
        <f t="shared" si="1"/>
        <v>87354</v>
      </c>
      <c r="E32" s="77">
        <v>2263</v>
      </c>
      <c r="F32" s="77">
        <v>64155</v>
      </c>
      <c r="G32" s="77">
        <v>0</v>
      </c>
      <c r="H32" s="77">
        <v>17333</v>
      </c>
      <c r="I32" s="77">
        <v>3603</v>
      </c>
    </row>
    <row r="33" spans="1:9" s="35" customFormat="1" ht="16.100000000000001" customHeight="1">
      <c r="A33" s="98" t="s">
        <v>117</v>
      </c>
      <c r="B33" s="46" t="s">
        <v>61</v>
      </c>
      <c r="C33" s="95"/>
      <c r="D33" s="106">
        <f t="shared" si="1"/>
        <v>1540847</v>
      </c>
      <c r="E33" s="77">
        <v>1950</v>
      </c>
      <c r="F33" s="77">
        <v>1016195</v>
      </c>
      <c r="G33" s="77">
        <v>508820</v>
      </c>
      <c r="H33" s="77">
        <v>13553</v>
      </c>
      <c r="I33" s="77">
        <v>329</v>
      </c>
    </row>
    <row r="34" spans="1:9" s="35" customFormat="1" ht="16.100000000000001" customHeight="1">
      <c r="A34" s="98" t="s">
        <v>118</v>
      </c>
      <c r="B34" s="46" t="s">
        <v>62</v>
      </c>
      <c r="C34" s="95"/>
      <c r="D34" s="106">
        <f t="shared" si="1"/>
        <v>2710</v>
      </c>
      <c r="E34" s="77">
        <v>139</v>
      </c>
      <c r="F34" s="77">
        <v>2571</v>
      </c>
      <c r="G34" s="77">
        <v>0</v>
      </c>
      <c r="H34" s="77">
        <v>0</v>
      </c>
      <c r="I34" s="77">
        <v>0</v>
      </c>
    </row>
    <row r="35" spans="1:9" s="35" customFormat="1" ht="19.100000000000001" customHeight="1">
      <c r="A35" s="98" t="s">
        <v>119</v>
      </c>
      <c r="B35" s="46" t="s">
        <v>63</v>
      </c>
      <c r="C35" s="95"/>
      <c r="D35" s="106">
        <f t="shared" si="1"/>
        <v>8798</v>
      </c>
      <c r="E35" s="77">
        <v>629</v>
      </c>
      <c r="F35" s="77">
        <v>7719</v>
      </c>
      <c r="G35" s="77">
        <v>0</v>
      </c>
      <c r="H35" s="77">
        <v>450</v>
      </c>
      <c r="I35" s="77">
        <v>0</v>
      </c>
    </row>
    <row r="36" spans="1:9" s="35" customFormat="1" ht="16.100000000000001" customHeight="1">
      <c r="A36" s="98" t="s">
        <v>120</v>
      </c>
      <c r="B36" s="46" t="s">
        <v>64</v>
      </c>
      <c r="C36" s="95"/>
      <c r="D36" s="106">
        <f t="shared" si="1"/>
        <v>13088</v>
      </c>
      <c r="E36" s="77">
        <v>1899</v>
      </c>
      <c r="F36" s="77">
        <v>11022</v>
      </c>
      <c r="G36" s="77">
        <v>0</v>
      </c>
      <c r="H36" s="77">
        <v>0</v>
      </c>
      <c r="I36" s="107">
        <v>167</v>
      </c>
    </row>
    <row r="37" spans="1:9" s="65" customFormat="1" ht="16.100000000000001" customHeight="1">
      <c r="A37" s="98" t="s">
        <v>121</v>
      </c>
      <c r="B37" s="46" t="s">
        <v>65</v>
      </c>
      <c r="C37" s="95"/>
      <c r="D37" s="106">
        <f t="shared" si="1"/>
        <v>2452</v>
      </c>
      <c r="E37" s="77">
        <v>0</v>
      </c>
      <c r="F37" s="77">
        <v>2380</v>
      </c>
      <c r="G37" s="77">
        <v>0</v>
      </c>
      <c r="H37" s="77">
        <v>0</v>
      </c>
      <c r="I37" s="77">
        <v>72</v>
      </c>
    </row>
    <row r="38" spans="1:9" s="35" customFormat="1" ht="16.100000000000001" customHeight="1">
      <c r="A38" s="98" t="s">
        <v>122</v>
      </c>
      <c r="B38" s="46" t="s">
        <v>66</v>
      </c>
      <c r="C38" s="95"/>
      <c r="D38" s="106">
        <f t="shared" si="1"/>
        <v>704</v>
      </c>
      <c r="E38" s="77">
        <v>668</v>
      </c>
      <c r="F38" s="77">
        <v>36</v>
      </c>
      <c r="G38" s="77">
        <v>0</v>
      </c>
      <c r="H38" s="77">
        <v>0</v>
      </c>
      <c r="I38" s="77">
        <v>0</v>
      </c>
    </row>
    <row r="39" spans="1:9" s="35" customFormat="1" ht="16.100000000000001" customHeight="1">
      <c r="A39" s="98" t="s">
        <v>123</v>
      </c>
      <c r="B39" s="46" t="s">
        <v>67</v>
      </c>
      <c r="C39" s="95"/>
      <c r="D39" s="106">
        <f t="shared" si="1"/>
        <v>4580</v>
      </c>
      <c r="E39" s="77">
        <v>0</v>
      </c>
      <c r="F39" s="77">
        <v>4580</v>
      </c>
      <c r="G39" s="77">
        <v>0</v>
      </c>
      <c r="H39" s="77">
        <v>0</v>
      </c>
      <c r="I39" s="77">
        <v>0</v>
      </c>
    </row>
    <row r="40" spans="1:9" s="2" customFormat="1" ht="19.100000000000001" customHeight="1">
      <c r="A40" s="98" t="s">
        <v>124</v>
      </c>
      <c r="B40" s="46" t="s">
        <v>83</v>
      </c>
      <c r="C40" s="95"/>
      <c r="D40" s="106">
        <f t="shared" si="1"/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</row>
    <row r="41" spans="1:9" s="35" customFormat="1" ht="16.100000000000001" customHeight="1">
      <c r="A41" s="98" t="s">
        <v>125</v>
      </c>
      <c r="B41" s="46" t="s">
        <v>68</v>
      </c>
      <c r="C41" s="95"/>
      <c r="D41" s="106">
        <f t="shared" si="1"/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</row>
    <row r="42" spans="1:9" s="35" customFormat="1" ht="16.100000000000001" customHeight="1">
      <c r="A42" s="98" t="s">
        <v>126</v>
      </c>
      <c r="B42" s="46" t="s">
        <v>69</v>
      </c>
      <c r="C42" s="95"/>
      <c r="D42" s="106">
        <f t="shared" si="1"/>
        <v>87891</v>
      </c>
      <c r="E42" s="77">
        <v>67115</v>
      </c>
      <c r="F42" s="77">
        <v>20573</v>
      </c>
      <c r="G42" s="77">
        <v>0</v>
      </c>
      <c r="H42" s="77">
        <v>0</v>
      </c>
      <c r="I42" s="77">
        <v>203</v>
      </c>
    </row>
    <row r="43" spans="1:9" s="2" customFormat="1" ht="16.100000000000001" customHeight="1">
      <c r="A43" s="98" t="s">
        <v>127</v>
      </c>
      <c r="B43" s="46" t="s">
        <v>84</v>
      </c>
      <c r="C43" s="95"/>
      <c r="D43" s="106">
        <f t="shared" si="1"/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</row>
    <row r="44" spans="1:9" s="2" customFormat="1" ht="16.100000000000001" customHeight="1">
      <c r="A44" s="98" t="s">
        <v>128</v>
      </c>
      <c r="B44" s="46" t="s">
        <v>85</v>
      </c>
      <c r="C44" s="95"/>
      <c r="D44" s="106">
        <f t="shared" si="1"/>
        <v>0</v>
      </c>
      <c r="E44" s="77">
        <v>0</v>
      </c>
      <c r="F44" s="77">
        <v>0</v>
      </c>
      <c r="G44" s="77">
        <v>0</v>
      </c>
      <c r="H44" s="77">
        <v>0</v>
      </c>
      <c r="I44" s="77">
        <v>0</v>
      </c>
    </row>
    <row r="45" spans="1:9" s="35" customFormat="1" ht="19.100000000000001" customHeight="1">
      <c r="A45" s="98" t="s">
        <v>129</v>
      </c>
      <c r="B45" s="46" t="s">
        <v>70</v>
      </c>
      <c r="C45" s="95"/>
      <c r="D45" s="106">
        <f t="shared" si="1"/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</row>
    <row r="46" spans="1:9" s="35" customFormat="1" ht="15" customHeight="1">
      <c r="A46" s="98" t="s">
        <v>130</v>
      </c>
      <c r="B46" s="46" t="s">
        <v>71</v>
      </c>
      <c r="C46" s="95"/>
      <c r="D46" s="106">
        <f t="shared" si="1"/>
        <v>5093</v>
      </c>
      <c r="E46" s="77">
        <v>18</v>
      </c>
      <c r="F46" s="77">
        <v>5063</v>
      </c>
      <c r="G46" s="77">
        <v>0</v>
      </c>
      <c r="H46" s="77">
        <v>0</v>
      </c>
      <c r="I46" s="77">
        <v>12</v>
      </c>
    </row>
    <row r="47" spans="1:9" s="2" customFormat="1" ht="15" customHeight="1">
      <c r="A47" s="98" t="s">
        <v>131</v>
      </c>
      <c r="B47" s="46" t="s">
        <v>82</v>
      </c>
      <c r="C47" s="95"/>
      <c r="D47" s="106">
        <f t="shared" si="1"/>
        <v>599</v>
      </c>
      <c r="E47" s="77">
        <v>0</v>
      </c>
      <c r="F47" s="77">
        <v>599</v>
      </c>
      <c r="G47" s="77">
        <v>0</v>
      </c>
      <c r="H47" s="77">
        <v>0</v>
      </c>
      <c r="I47" s="77">
        <v>0</v>
      </c>
    </row>
    <row r="48" spans="1:9" s="2" customFormat="1" ht="15" customHeight="1">
      <c r="A48" s="98" t="s">
        <v>132</v>
      </c>
      <c r="B48" s="46" t="s">
        <v>86</v>
      </c>
      <c r="C48" s="95"/>
      <c r="D48" s="106">
        <f t="shared" si="1"/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</row>
    <row r="49" spans="1:108" s="35" customFormat="1" ht="15" customHeight="1">
      <c r="A49" s="98" t="s">
        <v>133</v>
      </c>
      <c r="B49" s="46" t="s">
        <v>72</v>
      </c>
      <c r="C49" s="95"/>
      <c r="D49" s="106">
        <f t="shared" si="1"/>
        <v>12737</v>
      </c>
      <c r="E49" s="77">
        <v>7658</v>
      </c>
      <c r="F49" s="77">
        <v>385</v>
      </c>
      <c r="G49" s="77">
        <v>0</v>
      </c>
      <c r="H49" s="77">
        <v>1722</v>
      </c>
      <c r="I49" s="77">
        <v>2972</v>
      </c>
    </row>
    <row r="50" spans="1:108" s="35" customFormat="1" ht="19.100000000000001" customHeight="1">
      <c r="A50" s="98" t="s">
        <v>134</v>
      </c>
      <c r="B50" s="46" t="s">
        <v>73</v>
      </c>
      <c r="C50" s="95"/>
      <c r="D50" s="106">
        <f t="shared" si="1"/>
        <v>175</v>
      </c>
      <c r="E50" s="77">
        <v>0</v>
      </c>
      <c r="F50" s="77">
        <v>0</v>
      </c>
      <c r="G50" s="77">
        <v>0</v>
      </c>
      <c r="H50" s="77">
        <v>12</v>
      </c>
      <c r="I50" s="77">
        <v>163</v>
      </c>
    </row>
    <row r="51" spans="1:108" s="35" customFormat="1" ht="15.9" customHeight="1">
      <c r="A51" s="101" t="s">
        <v>135</v>
      </c>
      <c r="B51" s="68" t="s">
        <v>3</v>
      </c>
      <c r="C51" s="102"/>
      <c r="D51" s="103">
        <v>9040</v>
      </c>
      <c r="E51" s="108">
        <v>41</v>
      </c>
      <c r="F51" s="108">
        <v>5963</v>
      </c>
      <c r="G51" s="108">
        <v>0</v>
      </c>
      <c r="H51" s="108">
        <v>2486</v>
      </c>
      <c r="I51" s="108">
        <v>550</v>
      </c>
      <c r="J51" s="61"/>
      <c r="K51" s="61"/>
      <c r="L51" s="61"/>
      <c r="M51" s="61"/>
      <c r="N51" s="61"/>
      <c r="O51" s="64"/>
      <c r="P51" s="59"/>
      <c r="Q51" s="62"/>
      <c r="R51" s="61"/>
      <c r="S51" s="61"/>
      <c r="T51" s="61"/>
      <c r="U51" s="61"/>
      <c r="V51" s="61"/>
      <c r="W51" s="61"/>
      <c r="X51" s="64"/>
      <c r="Y51" s="59"/>
      <c r="Z51" s="62"/>
      <c r="AA51" s="61"/>
      <c r="AB51" s="61"/>
      <c r="AC51" s="61"/>
      <c r="AD51" s="61"/>
      <c r="AE51" s="61"/>
      <c r="AF51" s="61"/>
      <c r="AG51" s="64"/>
      <c r="AH51" s="59"/>
      <c r="AI51" s="62"/>
      <c r="AJ51" s="61"/>
      <c r="AK51" s="61"/>
      <c r="AL51" s="61"/>
      <c r="AM51" s="61"/>
      <c r="AN51" s="61"/>
      <c r="AO51" s="61"/>
      <c r="AP51" s="64"/>
      <c r="AQ51" s="59"/>
      <c r="AR51" s="62"/>
      <c r="AS51" s="61"/>
      <c r="AT51" s="61"/>
      <c r="AU51" s="61"/>
      <c r="AV51" s="61"/>
      <c r="AW51" s="61"/>
      <c r="AX51" s="61"/>
      <c r="AY51" s="64"/>
      <c r="AZ51" s="59"/>
      <c r="BA51" s="62"/>
      <c r="BB51" s="61"/>
      <c r="BC51" s="61"/>
      <c r="BD51" s="61"/>
      <c r="BE51" s="61"/>
      <c r="BF51" s="61"/>
      <c r="BG51" s="61"/>
      <c r="BH51" s="64"/>
      <c r="BI51" s="59"/>
      <c r="BJ51" s="62"/>
      <c r="BK51" s="61"/>
      <c r="BL51" s="61"/>
      <c r="BM51" s="61"/>
      <c r="BN51" s="61"/>
      <c r="BO51" s="61"/>
      <c r="BP51" s="61"/>
      <c r="BQ51" s="64"/>
      <c r="BR51" s="59"/>
      <c r="BS51" s="62"/>
      <c r="BT51" s="61"/>
      <c r="BU51" s="61"/>
      <c r="BV51" s="61"/>
      <c r="BW51" s="61"/>
      <c r="BX51" s="61"/>
      <c r="BY51" s="61"/>
      <c r="BZ51" s="64"/>
      <c r="CA51" s="59"/>
      <c r="CB51" s="62"/>
      <c r="CC51" s="61"/>
      <c r="CD51" s="61"/>
      <c r="CE51" s="61"/>
      <c r="CF51" s="61"/>
      <c r="CG51" s="61"/>
      <c r="CH51" s="61"/>
      <c r="CI51" s="64"/>
      <c r="CJ51" s="59"/>
      <c r="CK51" s="62"/>
      <c r="CL51" s="61"/>
      <c r="CM51" s="61"/>
      <c r="CN51" s="61"/>
      <c r="CO51" s="61"/>
      <c r="CP51" s="61"/>
      <c r="CQ51" s="61"/>
      <c r="CR51" s="64"/>
      <c r="CS51" s="59"/>
      <c r="CT51" s="62"/>
      <c r="CU51" s="61"/>
      <c r="CV51" s="61"/>
      <c r="CW51" s="61"/>
      <c r="CX51" s="61"/>
      <c r="CY51" s="61"/>
      <c r="CZ51" s="61"/>
      <c r="DA51" s="64"/>
      <c r="DB51" s="59"/>
      <c r="DC51" s="62"/>
      <c r="DD51" s="61"/>
    </row>
    <row r="52" spans="1:108" s="2" customFormat="1" ht="12.9" customHeight="1">
      <c r="A52" s="81" t="s">
        <v>4</v>
      </c>
      <c r="B52" s="8"/>
      <c r="C52" s="10"/>
      <c r="D52" s="110"/>
      <c r="E52" s="110"/>
      <c r="F52" s="110"/>
      <c r="G52" s="110"/>
      <c r="H52" s="110"/>
      <c r="I52" s="110"/>
    </row>
    <row r="53" spans="1:108" s="2" customFormat="1" ht="12.9" customHeight="1">
      <c r="A53" s="81" t="s">
        <v>136</v>
      </c>
      <c r="B53" s="8"/>
      <c r="C53" s="10"/>
      <c r="D53" s="1"/>
      <c r="E53" s="1"/>
      <c r="F53" s="1"/>
      <c r="G53" s="1"/>
      <c r="H53" s="1"/>
      <c r="I53" s="1"/>
    </row>
    <row r="54" spans="1:108" customFormat="1" ht="12.9" customHeight="1">
      <c r="A54" s="81" t="s">
        <v>142</v>
      </c>
      <c r="B54" s="6"/>
      <c r="C54" s="10"/>
      <c r="D54" s="1"/>
      <c r="E54" s="2"/>
      <c r="F54" s="2"/>
      <c r="G54" s="2"/>
      <c r="H54" s="2"/>
      <c r="I54" s="2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</row>
    <row r="55" spans="1:108" s="2" customFormat="1" ht="12.9" customHeight="1">
      <c r="A55" s="81" t="s">
        <v>143</v>
      </c>
      <c r="B55" s="9"/>
      <c r="C55" s="9"/>
      <c r="D55" s="9"/>
      <c r="E55" s="9"/>
      <c r="F55" s="9"/>
      <c r="G55" s="9"/>
      <c r="H55" s="9"/>
      <c r="I55" s="9"/>
    </row>
    <row r="56" spans="1:108" s="35" customFormat="1" ht="27" customHeight="1">
      <c r="A56" s="112" t="s">
        <v>149</v>
      </c>
      <c r="B56" s="112"/>
      <c r="C56" s="112"/>
      <c r="D56" s="112"/>
      <c r="E56" s="112"/>
      <c r="F56" s="112"/>
      <c r="G56" s="112"/>
      <c r="H56" s="112"/>
      <c r="I56" s="112"/>
    </row>
    <row r="57" spans="1:108" s="2" customFormat="1" ht="20.25" customHeight="1">
      <c r="A57" s="11"/>
      <c r="B57" s="3"/>
      <c r="C57" s="4"/>
      <c r="G57" s="11"/>
      <c r="I57" s="104" t="s">
        <v>145</v>
      </c>
    </row>
    <row r="58" spans="1:108" s="2" customFormat="1" ht="15" customHeight="1">
      <c r="A58" s="18" t="s">
        <v>32</v>
      </c>
      <c r="B58" s="18"/>
      <c r="C58" s="19"/>
      <c r="D58" s="20" t="s">
        <v>33</v>
      </c>
      <c r="E58" s="20" t="s">
        <v>34</v>
      </c>
      <c r="F58" s="20" t="s">
        <v>35</v>
      </c>
      <c r="G58" s="20" t="s">
        <v>36</v>
      </c>
      <c r="H58" s="20" t="s">
        <v>37</v>
      </c>
      <c r="I58" s="21" t="s">
        <v>38</v>
      </c>
    </row>
    <row r="59" spans="1:108" s="2" customFormat="1" ht="15" customHeight="1">
      <c r="A59" s="22"/>
      <c r="B59" s="23"/>
      <c r="C59" s="24"/>
      <c r="D59" s="25"/>
      <c r="E59" s="25" t="s">
        <v>5</v>
      </c>
      <c r="F59" s="48" t="s">
        <v>6</v>
      </c>
      <c r="G59" s="48" t="s">
        <v>7</v>
      </c>
      <c r="H59" s="48" t="s">
        <v>8</v>
      </c>
      <c r="I59" s="26"/>
    </row>
    <row r="60" spans="1:108" s="2" customFormat="1" ht="15" customHeight="1">
      <c r="A60" s="50" t="s">
        <v>12</v>
      </c>
      <c r="B60" s="50"/>
      <c r="C60" s="51"/>
      <c r="D60" s="48" t="s">
        <v>9</v>
      </c>
      <c r="E60" s="48" t="s">
        <v>11</v>
      </c>
      <c r="F60" s="48" t="s">
        <v>0</v>
      </c>
      <c r="G60" s="48" t="s">
        <v>0</v>
      </c>
      <c r="H60" s="48" t="s">
        <v>10</v>
      </c>
      <c r="I60" s="49"/>
    </row>
    <row r="61" spans="1:108" s="2" customFormat="1" ht="15" customHeight="1">
      <c r="A61" s="52"/>
      <c r="B61" s="52"/>
      <c r="C61" s="53"/>
      <c r="D61" s="54" t="s">
        <v>1</v>
      </c>
      <c r="E61" s="54" t="s">
        <v>2</v>
      </c>
      <c r="F61" s="54" t="s">
        <v>2</v>
      </c>
      <c r="G61" s="54" t="s">
        <v>2</v>
      </c>
      <c r="H61" s="54" t="s">
        <v>2</v>
      </c>
      <c r="I61" s="55" t="s">
        <v>3</v>
      </c>
    </row>
    <row r="62" spans="1:108" s="9" customFormat="1" ht="15" customHeight="1">
      <c r="A62" s="27"/>
      <c r="B62" s="28"/>
      <c r="C62" s="29"/>
      <c r="D62" s="30"/>
      <c r="E62" s="17"/>
      <c r="F62" s="17"/>
      <c r="G62" s="17"/>
      <c r="H62" s="17"/>
      <c r="I62" s="17"/>
    </row>
    <row r="63" spans="1:108" s="9" customFormat="1" ht="15.45">
      <c r="A63" s="27"/>
      <c r="B63" s="28"/>
      <c r="C63" s="29"/>
      <c r="D63" s="88" t="s">
        <v>137</v>
      </c>
      <c r="E63" s="87"/>
      <c r="F63" s="87"/>
      <c r="G63" s="17"/>
      <c r="H63" s="17"/>
      <c r="I63" s="17"/>
    </row>
    <row r="64" spans="1:108" s="9" customFormat="1" ht="14.15">
      <c r="A64" s="27"/>
      <c r="B64" s="31"/>
      <c r="C64" s="32"/>
      <c r="D64" s="33"/>
      <c r="E64" s="17"/>
      <c r="F64" s="17"/>
      <c r="G64" s="17"/>
      <c r="H64" s="17"/>
      <c r="I64" s="17"/>
    </row>
    <row r="65" spans="1:9" s="65" customFormat="1" ht="24.9" customHeight="1">
      <c r="A65" s="82" t="s">
        <v>87</v>
      </c>
      <c r="B65" s="85" t="s">
        <v>1</v>
      </c>
      <c r="C65" s="86"/>
      <c r="D65" s="109">
        <f>SUM(D66:D87)</f>
        <v>72315</v>
      </c>
      <c r="E65" s="109">
        <f>SUM(E66:E87)</f>
        <v>1416</v>
      </c>
      <c r="F65" s="109">
        <f t="shared" ref="F65:I65" si="2">SUM(F66:F87)</f>
        <v>52482</v>
      </c>
      <c r="G65" s="109">
        <f t="shared" si="2"/>
        <v>0</v>
      </c>
      <c r="H65" s="109">
        <f t="shared" si="2"/>
        <v>13760</v>
      </c>
      <c r="I65" s="109">
        <f t="shared" si="2"/>
        <v>4657</v>
      </c>
    </row>
    <row r="66" spans="1:9" s="65" customFormat="1" ht="24.9" customHeight="1">
      <c r="A66" s="91" t="s">
        <v>89</v>
      </c>
      <c r="B66" s="92" t="s">
        <v>139</v>
      </c>
      <c r="C66" s="93"/>
      <c r="D66" s="89">
        <f>E66+F66+G66+H66+I66</f>
        <v>11862</v>
      </c>
      <c r="E66" s="90">
        <v>480</v>
      </c>
      <c r="F66" s="90">
        <v>583</v>
      </c>
      <c r="G66" s="90">
        <v>0</v>
      </c>
      <c r="H66" s="90">
        <v>7045</v>
      </c>
      <c r="I66" s="90">
        <v>3754</v>
      </c>
    </row>
    <row r="67" spans="1:9" s="44" customFormat="1" ht="18" customHeight="1">
      <c r="A67" s="91" t="s">
        <v>90</v>
      </c>
      <c r="B67" s="92" t="s">
        <v>138</v>
      </c>
      <c r="C67" s="93"/>
      <c r="D67" s="89">
        <f t="shared" ref="D67:D87" si="3">E67+F67+G67+H67+I67</f>
        <v>0</v>
      </c>
      <c r="E67" s="90">
        <v>0</v>
      </c>
      <c r="F67" s="90">
        <v>0</v>
      </c>
      <c r="G67" s="90">
        <v>0</v>
      </c>
      <c r="H67" s="90">
        <v>0</v>
      </c>
      <c r="I67" s="90">
        <v>0</v>
      </c>
    </row>
    <row r="68" spans="1:9" s="35" customFormat="1" ht="18.75" customHeight="1">
      <c r="A68" s="91" t="s">
        <v>91</v>
      </c>
      <c r="B68" s="92" t="s">
        <v>39</v>
      </c>
      <c r="C68" s="93"/>
      <c r="D68" s="89">
        <f t="shared" si="3"/>
        <v>563</v>
      </c>
      <c r="E68" s="90">
        <v>0</v>
      </c>
      <c r="F68" s="90">
        <v>95</v>
      </c>
      <c r="G68" s="90">
        <v>0</v>
      </c>
      <c r="H68" s="90">
        <v>408</v>
      </c>
      <c r="I68" s="90">
        <v>60</v>
      </c>
    </row>
    <row r="69" spans="1:9" s="44" customFormat="1" ht="18" customHeight="1">
      <c r="A69" s="91" t="s">
        <v>92</v>
      </c>
      <c r="B69" s="92" t="s">
        <v>13</v>
      </c>
      <c r="C69" s="93"/>
      <c r="D69" s="89">
        <f t="shared" si="3"/>
        <v>7265</v>
      </c>
      <c r="E69" s="90">
        <v>936</v>
      </c>
      <c r="F69" s="90">
        <v>22</v>
      </c>
      <c r="G69" s="90">
        <v>0</v>
      </c>
      <c r="H69" s="90">
        <v>6307</v>
      </c>
      <c r="I69" s="90">
        <v>0</v>
      </c>
    </row>
    <row r="70" spans="1:9" s="44" customFormat="1" ht="18" customHeight="1">
      <c r="A70" s="91" t="s">
        <v>93</v>
      </c>
      <c r="B70" s="92" t="s">
        <v>14</v>
      </c>
      <c r="C70" s="93"/>
      <c r="D70" s="89">
        <f t="shared" si="3"/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</row>
    <row r="71" spans="1:9" s="44" customFormat="1" ht="18" customHeight="1">
      <c r="A71" s="91" t="s">
        <v>94</v>
      </c>
      <c r="B71" s="92" t="s">
        <v>15</v>
      </c>
      <c r="C71" s="93"/>
      <c r="D71" s="89">
        <f t="shared" si="3"/>
        <v>0</v>
      </c>
      <c r="E71" s="90">
        <v>0</v>
      </c>
      <c r="F71" s="90">
        <v>0</v>
      </c>
      <c r="G71" s="90">
        <v>0</v>
      </c>
      <c r="H71" s="90">
        <v>0</v>
      </c>
      <c r="I71" s="90">
        <v>0</v>
      </c>
    </row>
    <row r="72" spans="1:9" s="35" customFormat="1" ht="24.9" customHeight="1">
      <c r="A72" s="91" t="s">
        <v>95</v>
      </c>
      <c r="B72" s="92" t="s">
        <v>16</v>
      </c>
      <c r="C72" s="93"/>
      <c r="D72" s="89">
        <f t="shared" si="3"/>
        <v>51599</v>
      </c>
      <c r="E72" s="90">
        <v>0</v>
      </c>
      <c r="F72" s="90">
        <v>51496</v>
      </c>
      <c r="G72" s="90">
        <v>0</v>
      </c>
      <c r="H72" s="90">
        <v>0</v>
      </c>
      <c r="I72" s="90">
        <v>103</v>
      </c>
    </row>
    <row r="73" spans="1:9" s="35" customFormat="1" ht="18" customHeight="1">
      <c r="A73" s="91" t="s">
        <v>96</v>
      </c>
      <c r="B73" s="94" t="s">
        <v>18</v>
      </c>
      <c r="C73" s="95"/>
      <c r="D73" s="89">
        <f t="shared" si="3"/>
        <v>0</v>
      </c>
      <c r="E73" s="90">
        <v>0</v>
      </c>
      <c r="F73" s="90">
        <v>0</v>
      </c>
      <c r="G73" s="90">
        <v>0</v>
      </c>
      <c r="H73" s="90">
        <v>0</v>
      </c>
      <c r="I73" s="90">
        <v>0</v>
      </c>
    </row>
    <row r="74" spans="1:9" s="35" customFormat="1" ht="18" customHeight="1">
      <c r="A74" s="91" t="s">
        <v>97</v>
      </c>
      <c r="B74" s="94" t="s">
        <v>19</v>
      </c>
      <c r="C74" s="95"/>
      <c r="D74" s="89">
        <f t="shared" si="3"/>
        <v>0</v>
      </c>
      <c r="E74" s="90">
        <v>0</v>
      </c>
      <c r="F74" s="90">
        <v>0</v>
      </c>
      <c r="G74" s="90">
        <v>0</v>
      </c>
      <c r="H74" s="90">
        <v>0</v>
      </c>
      <c r="I74" s="90">
        <v>0</v>
      </c>
    </row>
    <row r="75" spans="1:9" s="35" customFormat="1" ht="18" customHeight="1">
      <c r="A75" s="91" t="s">
        <v>98</v>
      </c>
      <c r="B75" s="94" t="s">
        <v>20</v>
      </c>
      <c r="C75" s="95"/>
      <c r="D75" s="89">
        <f t="shared" si="3"/>
        <v>286</v>
      </c>
      <c r="E75" s="90">
        <v>0</v>
      </c>
      <c r="F75" s="90">
        <v>286</v>
      </c>
      <c r="G75" s="90">
        <v>0</v>
      </c>
      <c r="H75" s="90">
        <v>0</v>
      </c>
      <c r="I75" s="90">
        <v>0</v>
      </c>
    </row>
    <row r="76" spans="1:9" s="35" customFormat="1" ht="18" customHeight="1">
      <c r="A76" s="91" t="s">
        <v>99</v>
      </c>
      <c r="B76" s="94" t="s">
        <v>21</v>
      </c>
      <c r="C76" s="95"/>
      <c r="D76" s="89">
        <f t="shared" si="3"/>
        <v>0</v>
      </c>
      <c r="E76" s="90">
        <v>0</v>
      </c>
      <c r="F76" s="90">
        <v>0</v>
      </c>
      <c r="G76" s="90">
        <v>0</v>
      </c>
      <c r="H76" s="90">
        <v>0</v>
      </c>
      <c r="I76" s="90">
        <v>0</v>
      </c>
    </row>
    <row r="77" spans="1:9" s="35" customFormat="1" ht="18" customHeight="1">
      <c r="A77" s="91" t="s">
        <v>100</v>
      </c>
      <c r="B77" s="94" t="s">
        <v>22</v>
      </c>
      <c r="C77" s="95"/>
      <c r="D77" s="89">
        <f t="shared" si="3"/>
        <v>0</v>
      </c>
      <c r="E77" s="90">
        <v>0</v>
      </c>
      <c r="F77" s="90">
        <v>0</v>
      </c>
      <c r="G77" s="90">
        <v>0</v>
      </c>
      <c r="H77" s="90">
        <v>0</v>
      </c>
      <c r="I77" s="90">
        <v>0</v>
      </c>
    </row>
    <row r="78" spans="1:9" s="35" customFormat="1" ht="18" customHeight="1">
      <c r="A78" s="91" t="s">
        <v>101</v>
      </c>
      <c r="B78" s="94" t="s">
        <v>23</v>
      </c>
      <c r="C78" s="95"/>
      <c r="D78" s="89">
        <f t="shared" si="3"/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</row>
    <row r="79" spans="1:9" s="65" customFormat="1" ht="18" customHeight="1">
      <c r="A79" s="91" t="s">
        <v>102</v>
      </c>
      <c r="B79" s="94" t="s">
        <v>24</v>
      </c>
      <c r="C79" s="95"/>
      <c r="D79" s="89">
        <f t="shared" si="3"/>
        <v>721</v>
      </c>
      <c r="E79" s="90">
        <v>0</v>
      </c>
      <c r="F79" s="90">
        <v>0</v>
      </c>
      <c r="G79" s="90">
        <v>0</v>
      </c>
      <c r="H79" s="90">
        <v>0</v>
      </c>
      <c r="I79" s="90">
        <v>721</v>
      </c>
    </row>
    <row r="80" spans="1:9" s="35" customFormat="1" ht="18" customHeight="1">
      <c r="A80" s="91" t="s">
        <v>103</v>
      </c>
      <c r="B80" s="94" t="s">
        <v>25</v>
      </c>
      <c r="C80" s="95"/>
      <c r="D80" s="89">
        <f t="shared" si="3"/>
        <v>0</v>
      </c>
      <c r="E80" s="90">
        <f>SUM(F80:I80)</f>
        <v>0</v>
      </c>
      <c r="F80" s="90">
        <v>0</v>
      </c>
      <c r="G80" s="90">
        <v>0</v>
      </c>
      <c r="H80" s="90">
        <v>0</v>
      </c>
      <c r="I80" s="90">
        <v>0</v>
      </c>
    </row>
    <row r="81" spans="1:9" s="35" customFormat="1" ht="18" customHeight="1">
      <c r="A81" s="91" t="s">
        <v>104</v>
      </c>
      <c r="B81" s="94" t="s">
        <v>26</v>
      </c>
      <c r="C81" s="95"/>
      <c r="D81" s="89">
        <f t="shared" si="3"/>
        <v>19</v>
      </c>
      <c r="E81" s="90">
        <v>0</v>
      </c>
      <c r="F81" s="90">
        <v>0</v>
      </c>
      <c r="G81" s="90">
        <v>0</v>
      </c>
      <c r="H81" s="90">
        <v>0</v>
      </c>
      <c r="I81" s="90">
        <v>19</v>
      </c>
    </row>
    <row r="82" spans="1:9" s="35" customFormat="1" ht="18" customHeight="1">
      <c r="A82" s="91" t="s">
        <v>105</v>
      </c>
      <c r="B82" s="94" t="s">
        <v>27</v>
      </c>
      <c r="C82" s="95"/>
      <c r="D82" s="89">
        <f t="shared" si="3"/>
        <v>0</v>
      </c>
      <c r="E82" s="90">
        <v>0</v>
      </c>
      <c r="F82" s="90">
        <v>0</v>
      </c>
      <c r="G82" s="90">
        <v>0</v>
      </c>
      <c r="H82" s="90">
        <v>0</v>
      </c>
      <c r="I82" s="90">
        <v>0</v>
      </c>
    </row>
    <row r="83" spans="1:9" s="35" customFormat="1" ht="18" customHeight="1">
      <c r="A83" s="91" t="s">
        <v>106</v>
      </c>
      <c r="B83" s="94" t="s">
        <v>28</v>
      </c>
      <c r="C83" s="95"/>
      <c r="D83" s="89">
        <f t="shared" si="3"/>
        <v>0</v>
      </c>
      <c r="E83" s="90">
        <v>0</v>
      </c>
      <c r="F83" s="90">
        <v>0</v>
      </c>
      <c r="G83" s="90">
        <v>0</v>
      </c>
      <c r="H83" s="90">
        <v>0</v>
      </c>
      <c r="I83" s="90">
        <v>0</v>
      </c>
    </row>
    <row r="84" spans="1:9" s="35" customFormat="1" ht="18" customHeight="1">
      <c r="A84" s="91" t="s">
        <v>107</v>
      </c>
      <c r="B84" s="94" t="s">
        <v>29</v>
      </c>
      <c r="C84" s="95"/>
      <c r="D84" s="89">
        <f t="shared" si="3"/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</row>
    <row r="85" spans="1:9" s="35" customFormat="1" ht="18" customHeight="1">
      <c r="A85" s="91" t="s">
        <v>108</v>
      </c>
      <c r="B85" s="94" t="s">
        <v>30</v>
      </c>
      <c r="C85" s="95"/>
      <c r="D85" s="89">
        <f t="shared" si="3"/>
        <v>0</v>
      </c>
      <c r="E85" s="90">
        <v>0</v>
      </c>
      <c r="F85" s="90">
        <v>0</v>
      </c>
      <c r="G85" s="90">
        <v>0</v>
      </c>
      <c r="H85" s="90">
        <v>0</v>
      </c>
      <c r="I85" s="90">
        <v>0</v>
      </c>
    </row>
    <row r="86" spans="1:9" s="35" customFormat="1" ht="30" customHeight="1">
      <c r="A86" s="96" t="s">
        <v>109</v>
      </c>
      <c r="B86" s="97" t="s">
        <v>31</v>
      </c>
      <c r="C86" s="95"/>
      <c r="D86" s="89">
        <f t="shared" si="3"/>
        <v>0</v>
      </c>
      <c r="E86" s="90">
        <v>0</v>
      </c>
      <c r="F86" s="90">
        <v>0</v>
      </c>
      <c r="G86" s="90">
        <v>0</v>
      </c>
      <c r="H86" s="90">
        <v>0</v>
      </c>
      <c r="I86" s="90">
        <v>0</v>
      </c>
    </row>
    <row r="87" spans="1:9" s="35" customFormat="1" ht="18" customHeight="1">
      <c r="A87" s="67" t="s">
        <v>74</v>
      </c>
      <c r="B87" s="68" t="s">
        <v>17</v>
      </c>
      <c r="C87" s="69"/>
      <c r="D87" s="78">
        <f t="shared" si="3"/>
        <v>0</v>
      </c>
      <c r="E87" s="79">
        <v>0</v>
      </c>
      <c r="F87" s="79">
        <v>0</v>
      </c>
      <c r="G87" s="79">
        <v>0</v>
      </c>
      <c r="H87" s="79">
        <v>0</v>
      </c>
      <c r="I87" s="79">
        <v>0</v>
      </c>
    </row>
    <row r="88" spans="1:9" s="35" customFormat="1" ht="18" customHeight="1">
      <c r="A88" s="70" t="s">
        <v>140</v>
      </c>
      <c r="B88" s="71"/>
      <c r="C88" s="72"/>
      <c r="D88" s="66"/>
      <c r="E88" s="66"/>
      <c r="F88" s="66"/>
      <c r="G88" s="66"/>
      <c r="H88" s="66"/>
      <c r="I88" s="66"/>
    </row>
    <row r="89" spans="1:9" s="2" customFormat="1" ht="15" customHeight="1">
      <c r="A89" s="11"/>
      <c r="B89" s="12"/>
      <c r="C89" s="13"/>
      <c r="D89" s="7"/>
      <c r="E89" s="7"/>
      <c r="F89" s="7"/>
      <c r="G89" s="7"/>
      <c r="H89" s="7"/>
      <c r="I89" s="7"/>
    </row>
    <row r="90" spans="1:9" s="2" customFormat="1" ht="18" customHeight="1">
      <c r="A90" s="11"/>
      <c r="B90" s="12"/>
      <c r="C90" s="13"/>
      <c r="D90" s="7"/>
      <c r="E90" s="7"/>
      <c r="F90" s="7"/>
      <c r="G90" s="7"/>
      <c r="H90" s="7"/>
      <c r="I90" s="7"/>
    </row>
    <row r="91" spans="1:9" s="2" customFormat="1" ht="18" customHeight="1">
      <c r="A91" s="11"/>
      <c r="B91" s="12"/>
      <c r="C91" s="13"/>
      <c r="D91" s="7"/>
      <c r="E91" s="7"/>
      <c r="F91" s="7"/>
      <c r="G91" s="7"/>
      <c r="H91" s="7"/>
      <c r="I91" s="7"/>
    </row>
    <row r="92" spans="1:9" s="2" customFormat="1" ht="18" customHeight="1">
      <c r="A92" s="11"/>
      <c r="B92" s="12"/>
      <c r="C92" s="13"/>
      <c r="D92" s="7"/>
      <c r="E92" s="7"/>
      <c r="F92" s="7"/>
      <c r="G92" s="7"/>
      <c r="H92" s="7"/>
      <c r="I92" s="7"/>
    </row>
    <row r="93" spans="1:9" s="2" customFormat="1" ht="18" customHeight="1">
      <c r="A93" s="11"/>
      <c r="B93" s="12"/>
      <c r="C93" s="13"/>
      <c r="D93" s="7"/>
      <c r="E93" s="7"/>
      <c r="F93" s="7"/>
      <c r="G93" s="7"/>
      <c r="H93" s="7"/>
      <c r="I93" s="7"/>
    </row>
    <row r="94" spans="1:9" s="2" customFormat="1" ht="14.25" customHeight="1">
      <c r="A94" s="11"/>
      <c r="B94" s="12"/>
      <c r="C94" s="13"/>
      <c r="D94" s="7"/>
      <c r="E94" s="7"/>
      <c r="F94" s="7"/>
      <c r="G94" s="7"/>
      <c r="H94" s="7"/>
      <c r="I94" s="7"/>
    </row>
    <row r="95" spans="1:9" s="2" customFormat="1" ht="18" customHeight="1">
      <c r="A95" s="11"/>
      <c r="B95" s="12"/>
      <c r="C95" s="13"/>
      <c r="D95" s="7"/>
      <c r="E95" s="7"/>
      <c r="F95" s="7"/>
      <c r="G95" s="7"/>
      <c r="H95" s="7"/>
      <c r="I95" s="7"/>
    </row>
    <row r="96" spans="1:9" s="2" customFormat="1" ht="18" customHeight="1">
      <c r="A96" s="11"/>
      <c r="B96" s="12"/>
      <c r="C96" s="13"/>
      <c r="D96" s="11"/>
      <c r="E96" s="11"/>
      <c r="F96" s="11"/>
      <c r="G96" s="11"/>
      <c r="H96" s="11"/>
      <c r="I96" s="11"/>
    </row>
    <row r="97" spans="1:108" s="2" customFormat="1" ht="18" customHeight="1">
      <c r="A97" s="11"/>
      <c r="B97" s="12"/>
      <c r="C97" s="13"/>
      <c r="D97" s="11"/>
      <c r="E97" s="11"/>
      <c r="F97" s="11"/>
      <c r="G97" s="11"/>
      <c r="H97" s="11"/>
      <c r="I97" s="11"/>
    </row>
    <row r="98" spans="1:108" s="5" customFormat="1" ht="18" customHeight="1">
      <c r="A98" s="11"/>
      <c r="B98" s="12"/>
      <c r="C98" s="13"/>
      <c r="D98" s="11"/>
      <c r="E98" s="11"/>
      <c r="F98" s="11"/>
      <c r="G98" s="11"/>
      <c r="H98" s="11"/>
      <c r="I98" s="11"/>
    </row>
    <row r="99" spans="1:108" s="5" customFormat="1" ht="18" customHeight="1">
      <c r="A99" s="11"/>
      <c r="B99" s="12"/>
      <c r="C99" s="13"/>
      <c r="D99" s="11"/>
      <c r="E99" s="11"/>
      <c r="F99" s="11"/>
      <c r="G99" s="11"/>
      <c r="H99" s="11"/>
      <c r="I99" s="11"/>
    </row>
    <row r="100" spans="1:108" s="5" customFormat="1" ht="18" customHeight="1">
      <c r="A100" s="11"/>
      <c r="B100" s="12"/>
      <c r="C100" s="13"/>
      <c r="D100" s="11"/>
      <c r="E100" s="11"/>
      <c r="F100" s="11"/>
      <c r="G100" s="11"/>
      <c r="H100" s="11"/>
      <c r="I100" s="11"/>
    </row>
    <row r="101" spans="1:108" customFormat="1" ht="18" customHeight="1">
      <c r="A101" s="11"/>
      <c r="B101" s="12"/>
      <c r="C101" s="13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</row>
    <row r="402" spans="1:108">
      <c r="A402" s="16"/>
      <c r="B402" s="14"/>
      <c r="C402" s="15"/>
    </row>
    <row r="410" spans="1:108" customFormat="1">
      <c r="A410" s="11"/>
      <c r="B410" s="12"/>
      <c r="C410" s="13"/>
      <c r="D410" s="16"/>
      <c r="E410" s="16"/>
      <c r="F410" s="16"/>
      <c r="G410" s="16"/>
      <c r="H410" s="16"/>
      <c r="I410" s="16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</row>
    <row r="418" spans="1:108" customFormat="1" ht="24.9" customHeight="1">
      <c r="A418" s="11"/>
      <c r="B418" s="12"/>
      <c r="C418" s="13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</row>
    <row r="419" spans="1:108" s="16" customFormat="1" ht="9.9" customHeight="1">
      <c r="A419" s="11"/>
      <c r="B419" s="12"/>
      <c r="C419" s="13"/>
      <c r="D419" s="11"/>
      <c r="E419" s="11"/>
      <c r="F419" s="11"/>
      <c r="G419" s="11"/>
      <c r="H419" s="11"/>
      <c r="I419" s="11"/>
    </row>
  </sheetData>
  <mergeCells count="2">
    <mergeCell ref="A1:I1"/>
    <mergeCell ref="A56:I56"/>
  </mergeCells>
  <phoneticPr fontId="2" type="noConversion"/>
  <hyperlinks>
    <hyperlink ref="A63" r:id="rId1" display="Under half of 1999 &amp; FY 2000"/>
    <hyperlink ref="A64" r:id="rId2" display="民國九  十年度  FY  2001"/>
    <hyperlink ref="A62" r:id="rId3" display="民國九  十年度  FY  2001"/>
  </hyperlinks>
  <pageMargins left="0.59055118110236227" right="0.59055118110236227" top="0.39370078740157483" bottom="0.19685039370078741" header="0.23622047244094491" footer="0"/>
  <pageSetup paperSize="9" orientation="portrait" horizontalDpi="4294967294" r:id="rId4"/>
  <headerFooter alignWithMargins="0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44 (完)</vt:lpstr>
      <vt:lpstr>'44 (完)'!Print_Area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表48 臨時用水登記引用水量＼48 Registered Amount of Temporary Diverted water（2007）</dc:title>
  <dc:subject>表48 臨時用水登記引用水量＼48 Registered Amount of Temporary Diverted water（2007）</dc:subject>
  <dc:creator>經濟部水利署</dc:creator>
  <cp:keywords>表48 臨時用水登記引用水量＼48 Registered Amount of Temporary Diverted water（2007）</cp:keywords>
  <dc:description>表48 臨時用水登記引用水量＼48 Registered Amount of Temporary Diverted water（2007）</dc:description>
  <cp:lastModifiedBy>主計室三科梁碧玲</cp:lastModifiedBy>
  <cp:lastPrinted>2023-04-14T06:39:03Z</cp:lastPrinted>
  <dcterms:created xsi:type="dcterms:W3CDTF">1999-09-30T02:18:24Z</dcterms:created>
  <dcterms:modified xsi:type="dcterms:W3CDTF">2023-05-31T01:11:05Z</dcterms:modified>
  <cp:category>I6Z</cp:category>
</cp:coreProperties>
</file>