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20" windowWidth="12120" windowHeight="8751"/>
  </bookViews>
  <sheets>
    <sheet name="表46 (完)" sheetId="28" r:id="rId1"/>
  </sheets>
  <definedNames>
    <definedName name="_xlnm.Print_Area" localSheetId="0">'表46 (完)'!$A$1:$I$71</definedName>
  </definedNames>
  <calcPr calcId="145621"/>
</workbook>
</file>

<file path=xl/calcChain.xml><?xml version="1.0" encoding="utf-8"?>
<calcChain xmlns="http://schemas.openxmlformats.org/spreadsheetml/2006/main">
  <c r="D49" i="28" l="1"/>
  <c r="D50" i="28"/>
  <c r="D51" i="28"/>
  <c r="D52" i="28"/>
  <c r="D53" i="28"/>
  <c r="I25" i="28" l="1"/>
  <c r="D70" i="28" l="1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I47" i="28"/>
  <c r="I22" i="28" s="1"/>
  <c r="H47" i="28"/>
  <c r="G47" i="28"/>
  <c r="F47" i="28"/>
  <c r="E47" i="28"/>
  <c r="D33" i="28"/>
  <c r="D32" i="28"/>
  <c r="D31" i="28"/>
  <c r="D30" i="28"/>
  <c r="D29" i="28"/>
  <c r="D28" i="28"/>
  <c r="D27" i="28"/>
  <c r="D26" i="28"/>
  <c r="H25" i="28"/>
  <c r="G25" i="28"/>
  <c r="F25" i="28"/>
  <c r="E25" i="28"/>
  <c r="H22" i="28" l="1"/>
  <c r="G22" i="28"/>
  <c r="D47" i="28"/>
  <c r="E22" i="28"/>
  <c r="D25" i="28"/>
  <c r="F22" i="28"/>
  <c r="D22" i="28" l="1"/>
</calcChain>
</file>

<file path=xl/sharedStrings.xml><?xml version="1.0" encoding="utf-8"?>
<sst xmlns="http://schemas.openxmlformats.org/spreadsheetml/2006/main" count="134" uniqueCount="112">
  <si>
    <t>Water</t>
  </si>
  <si>
    <t>Supply</t>
  </si>
  <si>
    <t>其他用途</t>
  </si>
  <si>
    <t>工業用水</t>
    <phoneticPr fontId="3" type="noConversion"/>
  </si>
  <si>
    <t xml:space="preserve">   單位：千立方公尺</t>
    <phoneticPr fontId="3" type="noConversion"/>
  </si>
  <si>
    <t>總　　計</t>
    <phoneticPr fontId="3" type="noConversion"/>
  </si>
  <si>
    <t>家用及公共</t>
    <phoneticPr fontId="3" type="noConversion"/>
  </si>
  <si>
    <t>農業用水</t>
    <phoneticPr fontId="3" type="noConversion"/>
  </si>
  <si>
    <t>水力用水</t>
    <phoneticPr fontId="3" type="noConversion"/>
  </si>
  <si>
    <t>給水</t>
    <phoneticPr fontId="3" type="noConversion"/>
  </si>
  <si>
    <t>Agriculture</t>
    <phoneticPr fontId="3" type="noConversion"/>
  </si>
  <si>
    <t>Power</t>
    <phoneticPr fontId="3" type="noConversion"/>
  </si>
  <si>
    <t>Industrial</t>
    <phoneticPr fontId="3" type="noConversion"/>
  </si>
  <si>
    <t>Grand</t>
    <phoneticPr fontId="3" type="noConversion"/>
  </si>
  <si>
    <t>Water</t>
    <phoneticPr fontId="3" type="noConversion"/>
  </si>
  <si>
    <t>Total</t>
    <phoneticPr fontId="3" type="noConversion"/>
  </si>
  <si>
    <t>Others</t>
    <phoneticPr fontId="3" type="noConversion"/>
  </si>
  <si>
    <t>計</t>
    <phoneticPr fontId="3" type="noConversion"/>
  </si>
  <si>
    <t>資料來源：經濟部水利署公務統計報表。</t>
    <phoneticPr fontId="9" type="noConversion"/>
  </si>
  <si>
    <t>年別、水系別及縣市別</t>
    <phoneticPr fontId="3" type="noConversion"/>
  </si>
  <si>
    <t>Year,Streams &amp; County</t>
    <phoneticPr fontId="3" type="noConversion"/>
  </si>
  <si>
    <t>Huang River</t>
    <phoneticPr fontId="3" type="noConversion"/>
  </si>
  <si>
    <t>新北市</t>
  </si>
  <si>
    <t>臺北市</t>
  </si>
  <si>
    <t>臺中市</t>
  </si>
  <si>
    <t>Taichung City</t>
  </si>
  <si>
    <t>臺南市</t>
  </si>
  <si>
    <t>Tainan City</t>
  </si>
  <si>
    <t>高雄市</t>
  </si>
  <si>
    <t>Kaohsiung  City</t>
    <phoneticPr fontId="3" type="noConversion"/>
  </si>
  <si>
    <t>宜蘭縣</t>
  </si>
  <si>
    <t xml:space="preserve">Yilan County </t>
  </si>
  <si>
    <t>新竹縣</t>
  </si>
  <si>
    <t>Hsinchu County</t>
    <phoneticPr fontId="3" type="noConversion"/>
  </si>
  <si>
    <t>苗栗縣</t>
  </si>
  <si>
    <t>Miaoli County</t>
    <phoneticPr fontId="3" type="noConversion"/>
  </si>
  <si>
    <t>彰化縣</t>
  </si>
  <si>
    <t>Changhua County</t>
    <phoneticPr fontId="3" type="noConversion"/>
  </si>
  <si>
    <t>南投縣</t>
  </si>
  <si>
    <t>Nantou County</t>
    <phoneticPr fontId="3" type="noConversion"/>
  </si>
  <si>
    <t>雲林縣</t>
  </si>
  <si>
    <t>Yunlin County</t>
    <phoneticPr fontId="3" type="noConversion"/>
  </si>
  <si>
    <t>嘉義縣</t>
  </si>
  <si>
    <t xml:space="preserve">Chiayi County  </t>
    <phoneticPr fontId="3" type="noConversion"/>
  </si>
  <si>
    <t>屏東縣</t>
  </si>
  <si>
    <t>Pingtung County</t>
    <phoneticPr fontId="3" type="noConversion"/>
  </si>
  <si>
    <t>臺東縣</t>
  </si>
  <si>
    <t>Taitung County</t>
    <phoneticPr fontId="3" type="noConversion"/>
  </si>
  <si>
    <t>花蓮縣</t>
  </si>
  <si>
    <t>Hualien County</t>
    <phoneticPr fontId="3" type="noConversion"/>
  </si>
  <si>
    <t>澎湖縣</t>
  </si>
  <si>
    <t>Penghu County</t>
    <phoneticPr fontId="3" type="noConversion"/>
  </si>
  <si>
    <t>基隆市</t>
  </si>
  <si>
    <t>Keelung City</t>
    <phoneticPr fontId="3" type="noConversion"/>
  </si>
  <si>
    <t>新竹市</t>
  </si>
  <si>
    <t xml:space="preserve">Hsinchu City  </t>
    <phoneticPr fontId="3" type="noConversion"/>
  </si>
  <si>
    <t>嘉義市</t>
  </si>
  <si>
    <t>Chiayi City</t>
    <phoneticPr fontId="3" type="noConversion"/>
  </si>
  <si>
    <t>金門縣</t>
  </si>
  <si>
    <t>連江縣</t>
  </si>
  <si>
    <t>Lienchiang County</t>
  </si>
  <si>
    <t>Kinmen County</t>
    <phoneticPr fontId="3" type="noConversion"/>
  </si>
  <si>
    <t>Jishui River</t>
  </si>
  <si>
    <t>Zengwen River</t>
    <phoneticPr fontId="9" type="noConversion"/>
  </si>
  <si>
    <t>Tamsui River</t>
    <phoneticPr fontId="3" type="noConversion"/>
  </si>
  <si>
    <t>Gaoping River</t>
    <phoneticPr fontId="3" type="noConversion"/>
  </si>
  <si>
    <t>Bazhang River</t>
    <phoneticPr fontId="3" type="noConversion"/>
  </si>
  <si>
    <t>桃園市</t>
    <phoneticPr fontId="3" type="noConversion"/>
  </si>
  <si>
    <t>Taoyuan City</t>
    <phoneticPr fontId="3" type="noConversion"/>
  </si>
  <si>
    <t>後龍溪</t>
    <phoneticPr fontId="3" type="noConversion"/>
  </si>
  <si>
    <t>Houlong River</t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</si>
  <si>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</si>
  <si>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2007</t>
    </r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</si>
  <si>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2008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</si>
  <si>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</si>
  <si>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</si>
  <si>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9" type="noConversion"/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</si>
  <si>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3" type="noConversion"/>
  </si>
  <si>
    <r>
      <rPr>
        <sz val="11"/>
        <rFont val="標楷體"/>
        <family val="4"/>
        <charset val="136"/>
      </rPr>
      <t>急水溪</t>
    </r>
    <phoneticPr fontId="3" type="noConversion"/>
  </si>
  <si>
    <r>
      <rPr>
        <sz val="11"/>
        <rFont val="標楷體"/>
        <family val="4"/>
        <charset val="136"/>
      </rPr>
      <t>八掌溪</t>
    </r>
    <phoneticPr fontId="3" type="noConversion"/>
  </si>
  <si>
    <r>
      <rPr>
        <sz val="11"/>
        <rFont val="標楷體"/>
        <family val="4"/>
        <charset val="136"/>
      </rPr>
      <t>曾文溪</t>
    </r>
    <phoneticPr fontId="3" type="noConversion"/>
  </si>
  <si>
    <r>
      <rPr>
        <sz val="11"/>
        <rFont val="標楷體"/>
        <family val="4"/>
        <charset val="136"/>
      </rPr>
      <t>高屏溪</t>
    </r>
    <phoneticPr fontId="3" type="noConversion"/>
  </si>
  <si>
    <r>
      <rPr>
        <sz val="11"/>
        <rFont val="標楷體"/>
        <family val="4"/>
        <charset val="136"/>
      </rPr>
      <t>淡水河</t>
    </r>
    <phoneticPr fontId="3" type="noConversion"/>
  </si>
  <si>
    <t>計</t>
    <phoneticPr fontId="3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</si>
  <si>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3" type="noConversion"/>
  </si>
  <si>
    <t>Public Water</t>
    <phoneticPr fontId="3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</si>
  <si>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1,000M</t>
    </r>
    <r>
      <rPr>
        <vertAlign val="superscript"/>
        <sz val="10"/>
        <rFont val="Times New Roman"/>
        <family val="1"/>
      </rPr>
      <t>3</t>
    </r>
    <phoneticPr fontId="3" type="noConversion"/>
  </si>
  <si>
    <r>
      <rPr>
        <sz val="9"/>
        <rFont val="標楷體"/>
        <family val="4"/>
        <charset val="136"/>
      </rPr>
      <t>年別、水系別及縣市別</t>
    </r>
    <phoneticPr fontId="3" type="noConversion"/>
  </si>
  <si>
    <r>
      <rPr>
        <sz val="9"/>
        <rFont val="標楷體"/>
        <family val="4"/>
        <charset val="136"/>
      </rPr>
      <t>總　　計</t>
    </r>
    <phoneticPr fontId="3" type="noConversion"/>
  </si>
  <si>
    <r>
      <rPr>
        <sz val="9"/>
        <rFont val="標楷體"/>
        <family val="4"/>
        <charset val="136"/>
      </rPr>
      <t>家用及公共</t>
    </r>
    <phoneticPr fontId="3" type="noConversion"/>
  </si>
  <si>
    <r>
      <rPr>
        <sz val="9"/>
        <rFont val="標楷體"/>
        <family val="4"/>
        <charset val="136"/>
      </rPr>
      <t>農業用水</t>
    </r>
    <phoneticPr fontId="3" type="noConversion"/>
  </si>
  <si>
    <r>
      <rPr>
        <sz val="9"/>
        <rFont val="標楷體"/>
        <family val="4"/>
        <charset val="136"/>
      </rPr>
      <t>水力用水</t>
    </r>
    <phoneticPr fontId="3" type="noConversion"/>
  </si>
  <si>
    <r>
      <rPr>
        <sz val="9"/>
        <rFont val="標楷體"/>
        <family val="4"/>
        <charset val="136"/>
      </rPr>
      <t>工業用水</t>
    </r>
    <phoneticPr fontId="3" type="noConversion"/>
  </si>
  <si>
    <r>
      <rPr>
        <sz val="9"/>
        <rFont val="標楷體"/>
        <family val="4"/>
        <charset val="136"/>
      </rPr>
      <t>其他用途</t>
    </r>
    <phoneticPr fontId="3" type="noConversion"/>
  </si>
  <si>
    <r>
      <rPr>
        <sz val="9"/>
        <rFont val="標楷體"/>
        <family val="4"/>
        <charset val="136"/>
      </rPr>
      <t>給水</t>
    </r>
    <phoneticPr fontId="3" type="noConversion"/>
  </si>
  <si>
    <t>Taipei City</t>
    <phoneticPr fontId="3" type="noConversion"/>
  </si>
  <si>
    <t>New Taipei City</t>
    <phoneticPr fontId="3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</si>
  <si>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</si>
  <si>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color theme="1"/>
        <rFont val="新細明體"/>
        <family val="2"/>
        <charset val="136"/>
        <scheme val="minor"/>
      </rPr>
      <t/>
    </r>
    <phoneticPr fontId="9" type="noConversion"/>
  </si>
  <si>
    <t>磺  溪</t>
    <phoneticPr fontId="3" type="noConversion"/>
  </si>
  <si>
    <t>其  他</t>
    <phoneticPr fontId="3" type="noConversion"/>
  </si>
  <si>
    <r>
      <rPr>
        <sz val="10"/>
        <rFont val="Times New Roman"/>
        <family val="1"/>
      </rPr>
      <t xml:space="preserve">                    2.</t>
    </r>
    <r>
      <rPr>
        <sz val="10"/>
        <rFont val="標楷體"/>
        <family val="4"/>
        <charset val="136"/>
      </rPr>
      <t>經濟部業於</t>
    </r>
    <r>
      <rPr>
        <sz val="10"/>
        <rFont val="Times New Roman"/>
        <family val="1"/>
      </rPr>
      <t>94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28</t>
    </r>
    <r>
      <rPr>
        <sz val="10"/>
        <rFont val="標楷體"/>
        <family val="4"/>
        <charset val="136"/>
      </rPr>
      <t>日以經授水字第</t>
    </r>
    <r>
      <rPr>
        <sz val="10"/>
        <rFont val="Times New Roman"/>
        <family val="1"/>
      </rPr>
      <t>09420206990</t>
    </r>
    <r>
      <rPr>
        <sz val="10"/>
        <rFont val="標楷體"/>
        <family val="4"/>
        <charset val="136"/>
      </rPr>
      <t>號公告溫泉之水權狀辦理換證事項。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</si>
  <si>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9" type="noConversion"/>
  </si>
  <si>
    <r>
      <t>說    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</t>
    </r>
    <r>
      <rPr>
        <sz val="10"/>
        <rFont val="標楷體"/>
        <family val="4"/>
        <charset val="136"/>
      </rPr>
      <t>「登記引用水量」係加總該年內溫泉水權尚屬有效之各件所登記之各月平均流量</t>
    </r>
    <r>
      <rPr>
        <sz val="10"/>
        <rFont val="標楷體"/>
        <family val="4"/>
        <charset val="136"/>
      </rPr>
      <t/>
    </r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</si>
  <si>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9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</si>
  <si>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46 </t>
    </r>
    <r>
      <rPr>
        <b/>
        <sz val="16"/>
        <rFont val="標楷體"/>
        <family val="4"/>
        <charset val="136"/>
      </rPr>
      <t>溫泉水權登記引用水量</t>
    </r>
    <phoneticPr fontId="3" type="noConversion"/>
  </si>
  <si>
    <t>Table 46. Registered Amount of  Diverted Water on Hot Spring Water Right</t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</si>
  <si>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2019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</si>
  <si>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</si>
  <si>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           （</t>
    </r>
    <r>
      <rPr>
        <sz val="10"/>
        <rFont val="Times New Roman"/>
        <family val="1"/>
      </rPr>
      <t>CMS</t>
    </r>
    <r>
      <rPr>
        <sz val="10"/>
        <rFont val="標楷體"/>
        <family val="4"/>
        <charset val="136"/>
      </rPr>
      <t>即立方公尺/每秒）×每月用水日數×每日用水時數</t>
    </r>
    <r>
      <rPr>
        <sz val="10"/>
        <rFont val="Times New Roman"/>
        <family val="1"/>
      </rPr>
      <t>×60</t>
    </r>
    <r>
      <rPr>
        <sz val="10"/>
        <rFont val="標楷體"/>
        <family val="4"/>
        <charset val="136"/>
      </rPr>
      <t>分</t>
    </r>
    <r>
      <rPr>
        <sz val="10"/>
        <rFont val="Times New Roman"/>
        <family val="1"/>
      </rPr>
      <t>×60</t>
    </r>
    <r>
      <rPr>
        <sz val="10"/>
        <rFont val="標楷體"/>
        <family val="4"/>
        <charset val="136"/>
      </rPr>
      <t>秒。</t>
    </r>
    <phoneticPr fontId="9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</si>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</sst>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2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name val="Times New Roman"/>
      <family val="1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9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/>
    <xf numFmtId="176" fontId="4" fillId="0" borderId="0" xfId="0" applyNumberFormat="1" applyFont="1" applyAlignment="1">
      <alignment horizontal="right" vertical="center"/>
    </xf>
    <xf numFmtId="3" fontId="5" fillId="0" borderId="0" xfId="1" applyNumberFormat="1" applyFont="1"/>
    <xf numFmtId="49" fontId="5" fillId="0" borderId="2" xfId="0" applyNumberFormat="1" applyFont="1" applyFill="1" applyBorder="1" applyAlignment="1">
      <alignment horizontal="centerContinuous" vertical="center"/>
    </xf>
    <xf numFmtId="49" fontId="5" fillId="0" borderId="5" xfId="0" applyNumberFormat="1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7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/>
    <xf numFmtId="3" fontId="7" fillId="0" borderId="0" xfId="1" applyNumberFormat="1" applyFont="1"/>
    <xf numFmtId="0" fontId="19" fillId="0" borderId="0" xfId="1" applyFont="1" applyFill="1" applyBorder="1" applyAlignment="1">
      <alignment horizontal="left"/>
    </xf>
    <xf numFmtId="0" fontId="17" fillId="0" borderId="0" xfId="0" applyNumberFormat="1" applyFont="1" applyFill="1" applyBorder="1" applyAlignment="1"/>
    <xf numFmtId="0" fontId="17" fillId="0" borderId="8" xfId="0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7" xfId="0" applyNumberFormat="1" applyFont="1" applyFill="1" applyBorder="1" applyAlignment="1"/>
    <xf numFmtId="0" fontId="17" fillId="0" borderId="9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horizontal="right"/>
    </xf>
    <xf numFmtId="176" fontId="17" fillId="0" borderId="0" xfId="0" applyNumberFormat="1" applyFont="1" applyFill="1" applyAlignment="1"/>
    <xf numFmtId="0" fontId="17" fillId="0" borderId="0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7" fillId="0" borderId="8" xfId="1" applyFont="1" applyFill="1" applyBorder="1" applyAlignment="1">
      <alignment horizontal="left"/>
    </xf>
    <xf numFmtId="31" fontId="1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49" fontId="7" fillId="0" borderId="2" xfId="0" applyNumberFormat="1" applyFont="1" applyFill="1" applyBorder="1" applyAlignment="1">
      <alignment horizontal="centerContinuous" vertical="center"/>
    </xf>
    <xf numFmtId="49" fontId="7" fillId="0" borderId="5" xfId="0" applyNumberFormat="1" applyFont="1" applyFill="1" applyBorder="1" applyAlignment="1">
      <alignment horizontal="centerContinuous" vertical="center"/>
    </xf>
    <xf numFmtId="0" fontId="7" fillId="0" borderId="0" xfId="0" applyFont="1" applyFill="1"/>
    <xf numFmtId="0" fontId="7" fillId="0" borderId="0" xfId="0" applyNumberFormat="1" applyFont="1" applyFill="1" applyAlignment="1"/>
    <xf numFmtId="31" fontId="7" fillId="0" borderId="0" xfId="0" applyNumberFormat="1" applyFont="1" applyFill="1" applyAlignment="1">
      <alignment horizont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/>
    <xf numFmtId="0" fontId="19" fillId="0" borderId="7" xfId="1" applyFont="1" applyFill="1" applyBorder="1" applyAlignment="1"/>
    <xf numFmtId="176" fontId="17" fillId="0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1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>
      <alignment horizontal="distributed" vertical="center" justifyLastLine="1"/>
    </xf>
    <xf numFmtId="176" fontId="5" fillId="0" borderId="2" xfId="0" applyNumberFormat="1" applyFont="1" applyFill="1" applyBorder="1" applyAlignment="1">
      <alignment horizontal="distributed" vertical="center" justifyLastLine="1"/>
    </xf>
    <xf numFmtId="176" fontId="5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horizontal="centerContinuous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distributed"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176" fontId="16" fillId="0" borderId="4" xfId="0" applyNumberFormat="1" applyFont="1" applyFill="1" applyBorder="1" applyAlignment="1">
      <alignment horizontal="left"/>
    </xf>
    <xf numFmtId="176" fontId="17" fillId="0" borderId="4" xfId="0" applyNumberFormat="1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/>
    <xf numFmtId="0" fontId="16" fillId="0" borderId="0" xfId="0" applyNumberFormat="1" applyFont="1" applyFill="1" applyAlignment="1">
      <alignment horizontal="center"/>
    </xf>
    <xf numFmtId="176" fontId="17" fillId="0" borderId="7" xfId="0" applyNumberFormat="1" applyFont="1" applyFill="1" applyBorder="1" applyAlignment="1"/>
    <xf numFmtId="3" fontId="11" fillId="0" borderId="0" xfId="1" applyNumberFormat="1" applyFont="1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3" fontId="5" fillId="0" borderId="0" xfId="1" applyNumberFormat="1" applyFont="1" applyFill="1"/>
    <xf numFmtId="176" fontId="6" fillId="0" borderId="0" xfId="0" applyNumberFormat="1" applyFont="1" applyFill="1"/>
    <xf numFmtId="176" fontId="20" fillId="0" borderId="7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distributed" vertical="center" justifyLastLine="1"/>
    </xf>
    <xf numFmtId="176" fontId="7" fillId="0" borderId="2" xfId="0" applyNumberFormat="1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Continuous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distributed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176" fontId="16" fillId="0" borderId="4" xfId="0" applyNumberFormat="1" applyFont="1" applyFill="1" applyBorder="1" applyAlignment="1">
      <alignment horizontal="left" vertical="center" indent="2"/>
    </xf>
    <xf numFmtId="176" fontId="19" fillId="0" borderId="0" xfId="0" applyNumberFormat="1" applyFont="1" applyFill="1" applyAlignment="1">
      <alignment horizontal="right" vertical="center"/>
    </xf>
    <xf numFmtId="176" fontId="19" fillId="0" borderId="4" xfId="0" applyNumberFormat="1" applyFont="1" applyFill="1" applyBorder="1" applyAlignment="1">
      <alignment horizontal="left" vertical="center" indent="2"/>
    </xf>
    <xf numFmtId="49" fontId="18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0" fontId="19" fillId="0" borderId="8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3" fontId="20" fillId="0" borderId="0" xfId="1" applyNumberFormat="1" applyFont="1" applyFill="1"/>
    <xf numFmtId="0" fontId="6" fillId="0" borderId="0" xfId="1" applyFont="1" applyFill="1" applyAlignment="1">
      <alignment horizontal="left" vertical="top" wrapText="1"/>
    </xf>
    <xf numFmtId="176" fontId="6" fillId="0" borderId="0" xfId="1" applyNumberFormat="1" applyFont="1" applyFill="1" applyAlignment="1">
      <alignment horizontal="left" vertical="top" wrapText="1"/>
    </xf>
    <xf numFmtId="0" fontId="6" fillId="0" borderId="0" xfId="0" applyNumberFormat="1" applyFont="1" applyFill="1" applyAlignment="1"/>
    <xf numFmtId="31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vertical="center"/>
    </xf>
    <xf numFmtId="31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16" fillId="0" borderId="4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176" fontId="17" fillId="0" borderId="4" xfId="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/>
    <xf numFmtId="176" fontId="17" fillId="0" borderId="7" xfId="0" applyNumberFormat="1" applyFont="1" applyFill="1" applyBorder="1" applyAlignment="1">
      <alignment horizontal="right"/>
    </xf>
    <xf numFmtId="176" fontId="16" fillId="0" borderId="0" xfId="0" applyNumberFormat="1" applyFont="1" applyFill="1" applyAlignment="1"/>
    <xf numFmtId="0" fontId="15" fillId="0" borderId="0" xfId="0" applyFont="1" applyFill="1" applyAlignment="1">
      <alignment horizontal="center" wrapText="1"/>
    </xf>
  </cellXfs>
  <cellStyles count="3">
    <cellStyle name="一般" xfId="0" builtinId="0"/>
    <cellStyle name="一般_表(2)" xfId="1"/>
    <cellStyle name="千分位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le.wra.gov.tw/public/90&#24180;&#21002;/&#34920;13-90.xls" TargetMode="External"/><Relationship Id="rId1" Type="http://schemas.openxmlformats.org/officeDocument/2006/relationships/hyperlink" Target="http://file.wra.gov.tw/public/89&#24180;&#21002;/&#34920;13-8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9"/>
  <sheetViews>
    <sheetView tabSelected="1" zoomScale="90" zoomScaleNormal="90" workbookViewId="0"/>
  </sheetViews>
  <sheetFormatPr defaultColWidth="9" defaultRowHeight="16.75" x14ac:dyDescent="0.45"/>
  <cols>
    <col min="1" max="1" width="9" style="46" customWidth="1"/>
    <col min="2" max="2" width="8.07421875" style="109" customWidth="1"/>
    <col min="3" max="3" width="7.4609375" style="110" customWidth="1"/>
    <col min="4" max="9" width="10.765625" style="86" customWidth="1"/>
    <col min="10" max="16384" width="9" style="3"/>
  </cols>
  <sheetData>
    <row r="1" spans="1:9" s="5" customFormat="1" ht="24.9" customHeight="1" x14ac:dyDescent="0.55000000000000004">
      <c r="A1" s="47" t="s">
        <v>105</v>
      </c>
      <c r="B1" s="48"/>
      <c r="C1" s="48"/>
      <c r="D1" s="49"/>
      <c r="E1" s="49"/>
      <c r="F1" s="49"/>
      <c r="G1" s="49"/>
      <c r="H1" s="49"/>
      <c r="I1" s="49"/>
    </row>
    <row r="2" spans="1:9" s="1" customFormat="1" ht="18" customHeight="1" x14ac:dyDescent="0.3">
      <c r="A2" s="50"/>
      <c r="B2" s="51"/>
      <c r="C2" s="52"/>
      <c r="D2" s="53"/>
      <c r="E2" s="54"/>
      <c r="F2" s="53"/>
      <c r="G2" s="53"/>
      <c r="H2" s="55"/>
      <c r="I2" s="56" t="s">
        <v>4</v>
      </c>
    </row>
    <row r="3" spans="1:9" s="2" customFormat="1" ht="18" customHeight="1" x14ac:dyDescent="0.3">
      <c r="A3" s="8" t="s">
        <v>19</v>
      </c>
      <c r="B3" s="8"/>
      <c r="C3" s="9"/>
      <c r="D3" s="57" t="s">
        <v>5</v>
      </c>
      <c r="E3" s="57" t="s">
        <v>6</v>
      </c>
      <c r="F3" s="57" t="s">
        <v>7</v>
      </c>
      <c r="G3" s="57" t="s">
        <v>8</v>
      </c>
      <c r="H3" s="57" t="s">
        <v>3</v>
      </c>
      <c r="I3" s="58" t="s">
        <v>2</v>
      </c>
    </row>
    <row r="4" spans="1:9" s="2" customFormat="1" ht="18" customHeight="1" x14ac:dyDescent="0.3">
      <c r="A4" s="10"/>
      <c r="B4" s="11"/>
      <c r="C4" s="12"/>
      <c r="D4" s="59"/>
      <c r="E4" s="59" t="s">
        <v>9</v>
      </c>
      <c r="F4" s="60" t="s">
        <v>10</v>
      </c>
      <c r="G4" s="60" t="s">
        <v>11</v>
      </c>
      <c r="H4" s="60" t="s">
        <v>12</v>
      </c>
      <c r="I4" s="61"/>
    </row>
    <row r="5" spans="1:9" s="2" customFormat="1" ht="18" customHeight="1" x14ac:dyDescent="0.3">
      <c r="A5" s="33" t="s">
        <v>20</v>
      </c>
      <c r="B5" s="33"/>
      <c r="C5" s="34"/>
      <c r="D5" s="60" t="s">
        <v>13</v>
      </c>
      <c r="E5" s="60" t="s">
        <v>85</v>
      </c>
      <c r="F5" s="60" t="s">
        <v>0</v>
      </c>
      <c r="G5" s="60" t="s">
        <v>0</v>
      </c>
      <c r="H5" s="60" t="s">
        <v>14</v>
      </c>
      <c r="I5" s="61"/>
    </row>
    <row r="6" spans="1:9" s="2" customFormat="1" ht="18" customHeight="1" x14ac:dyDescent="0.3">
      <c r="A6" s="62"/>
      <c r="B6" s="62"/>
      <c r="C6" s="63"/>
      <c r="D6" s="64" t="s">
        <v>15</v>
      </c>
      <c r="E6" s="64" t="s">
        <v>1</v>
      </c>
      <c r="F6" s="64" t="s">
        <v>1</v>
      </c>
      <c r="G6" s="64" t="s">
        <v>1</v>
      </c>
      <c r="H6" s="64" t="s">
        <v>1</v>
      </c>
      <c r="I6" s="65" t="s">
        <v>16</v>
      </c>
    </row>
    <row r="7" spans="1:9" s="13" customFormat="1" ht="15" customHeight="1" x14ac:dyDescent="0.3">
      <c r="A7" s="66"/>
      <c r="B7" s="67"/>
      <c r="C7" s="68"/>
      <c r="D7" s="40"/>
      <c r="E7" s="41"/>
      <c r="F7" s="41"/>
      <c r="G7" s="41"/>
      <c r="H7" s="41"/>
      <c r="I7" s="40"/>
    </row>
    <row r="8" spans="1:9" s="13" customFormat="1" ht="27.9" hidden="1" customHeight="1" x14ac:dyDescent="0.3">
      <c r="A8" s="66" t="s">
        <v>72</v>
      </c>
      <c r="B8" s="67"/>
      <c r="C8" s="67"/>
      <c r="D8" s="69">
        <v>11383</v>
      </c>
      <c r="E8" s="41">
        <v>0</v>
      </c>
      <c r="F8" s="41">
        <v>50</v>
      </c>
      <c r="G8" s="41">
        <v>0</v>
      </c>
      <c r="H8" s="41">
        <v>0</v>
      </c>
      <c r="I8" s="70">
        <v>11333</v>
      </c>
    </row>
    <row r="9" spans="1:9" s="13" customFormat="1" ht="27.9" hidden="1" customHeight="1" x14ac:dyDescent="0.3">
      <c r="A9" s="66" t="s">
        <v>73</v>
      </c>
      <c r="B9" s="67"/>
      <c r="C9" s="67"/>
      <c r="D9" s="69">
        <v>12185</v>
      </c>
      <c r="E9" s="41">
        <v>0</v>
      </c>
      <c r="F9" s="41">
        <v>0</v>
      </c>
      <c r="G9" s="41">
        <v>0</v>
      </c>
      <c r="H9" s="41">
        <v>0</v>
      </c>
      <c r="I9" s="70">
        <v>12185</v>
      </c>
    </row>
    <row r="10" spans="1:9" s="13" customFormat="1" ht="27.9" hidden="1" customHeight="1" x14ac:dyDescent="0.3">
      <c r="A10" s="66" t="s">
        <v>71</v>
      </c>
      <c r="B10" s="67"/>
      <c r="C10" s="68"/>
      <c r="D10" s="41">
        <v>11981</v>
      </c>
      <c r="E10" s="41">
        <v>0</v>
      </c>
      <c r="F10" s="41">
        <v>0</v>
      </c>
      <c r="G10" s="41">
        <v>0</v>
      </c>
      <c r="H10" s="41">
        <v>0</v>
      </c>
      <c r="I10" s="70">
        <v>11981</v>
      </c>
    </row>
    <row r="11" spans="1:9" s="13" customFormat="1" ht="27.9" customHeight="1" x14ac:dyDescent="0.3">
      <c r="A11" s="66" t="s">
        <v>74</v>
      </c>
      <c r="B11" s="67"/>
      <c r="C11" s="68"/>
      <c r="D11" s="41">
        <v>18031.303908400001</v>
      </c>
      <c r="E11" s="41">
        <v>0</v>
      </c>
      <c r="F11" s="41">
        <v>0</v>
      </c>
      <c r="G11" s="41">
        <v>0</v>
      </c>
      <c r="H11" s="41">
        <v>0</v>
      </c>
      <c r="I11" s="41">
        <v>18031.303908400001</v>
      </c>
    </row>
    <row r="12" spans="1:9" s="13" customFormat="1" ht="27.9" customHeight="1" x14ac:dyDescent="0.3">
      <c r="A12" s="66" t="s">
        <v>75</v>
      </c>
      <c r="B12" s="67"/>
      <c r="C12" s="68"/>
      <c r="D12" s="41">
        <v>30016.427556240003</v>
      </c>
      <c r="E12" s="41">
        <v>0</v>
      </c>
      <c r="F12" s="41">
        <v>0</v>
      </c>
      <c r="G12" s="41">
        <v>0</v>
      </c>
      <c r="H12" s="41">
        <v>0</v>
      </c>
      <c r="I12" s="41">
        <v>30016.427556240003</v>
      </c>
    </row>
    <row r="13" spans="1:9" s="13" customFormat="1" ht="27.9" customHeight="1" x14ac:dyDescent="0.3">
      <c r="A13" s="66" t="s">
        <v>76</v>
      </c>
      <c r="B13" s="67"/>
      <c r="C13" s="68"/>
      <c r="D13" s="41">
        <v>33007.83007068</v>
      </c>
      <c r="E13" s="41">
        <v>0</v>
      </c>
      <c r="F13" s="41">
        <v>0</v>
      </c>
      <c r="G13" s="41">
        <v>0</v>
      </c>
      <c r="H13" s="41">
        <v>0</v>
      </c>
      <c r="I13" s="41">
        <v>33007.83007068</v>
      </c>
    </row>
    <row r="14" spans="1:9" s="13" customFormat="1" ht="27.9" customHeight="1" x14ac:dyDescent="0.3">
      <c r="A14" s="66" t="s">
        <v>98</v>
      </c>
      <c r="B14" s="67"/>
      <c r="C14" s="68"/>
      <c r="D14" s="41">
        <v>28262.442130000003</v>
      </c>
      <c r="E14" s="41">
        <v>0</v>
      </c>
      <c r="F14" s="41">
        <v>0</v>
      </c>
      <c r="G14" s="41">
        <v>0</v>
      </c>
      <c r="H14" s="41">
        <v>0</v>
      </c>
      <c r="I14" s="41">
        <v>28262.442129999996</v>
      </c>
    </row>
    <row r="15" spans="1:9" s="13" customFormat="1" ht="16.2" customHeight="1" x14ac:dyDescent="0.3">
      <c r="A15" s="66"/>
      <c r="B15" s="67"/>
      <c r="C15" s="68"/>
      <c r="D15" s="41"/>
      <c r="E15" s="41"/>
      <c r="F15" s="41"/>
      <c r="G15" s="41"/>
      <c r="H15" s="41"/>
      <c r="I15" s="41"/>
    </row>
    <row r="16" spans="1:9" s="13" customFormat="1" ht="27.9" customHeight="1" x14ac:dyDescent="0.3">
      <c r="A16" s="66" t="s">
        <v>102</v>
      </c>
      <c r="B16" s="67"/>
      <c r="C16" s="68"/>
      <c r="D16" s="41">
        <v>27401.757165608007</v>
      </c>
      <c r="E16" s="41">
        <v>0</v>
      </c>
      <c r="F16" s="41">
        <v>0</v>
      </c>
      <c r="G16" s="41">
        <v>0</v>
      </c>
      <c r="H16" s="41">
        <v>0</v>
      </c>
      <c r="I16" s="41">
        <v>27401.757165608007</v>
      </c>
    </row>
    <row r="17" spans="1:10" s="13" customFormat="1" ht="27.9" customHeight="1" x14ac:dyDescent="0.3">
      <c r="A17" s="66" t="s">
        <v>104</v>
      </c>
      <c r="B17" s="67"/>
      <c r="C17" s="68"/>
      <c r="D17" s="41">
        <v>26287.748799808003</v>
      </c>
      <c r="E17" s="41">
        <v>0</v>
      </c>
      <c r="F17" s="41">
        <v>0</v>
      </c>
      <c r="G17" s="41">
        <v>0</v>
      </c>
      <c r="H17" s="41">
        <v>9.1609055999999995</v>
      </c>
      <c r="I17" s="41">
        <v>26278.587894208005</v>
      </c>
    </row>
    <row r="18" spans="1:10" s="13" customFormat="1" ht="27.9" customHeight="1" x14ac:dyDescent="0.3">
      <c r="A18" s="66" t="s">
        <v>107</v>
      </c>
      <c r="B18" s="67"/>
      <c r="C18" s="68"/>
      <c r="D18" s="41">
        <v>26180.445279587999</v>
      </c>
      <c r="E18" s="41">
        <v>0</v>
      </c>
      <c r="F18" s="41">
        <v>0</v>
      </c>
      <c r="G18" s="41">
        <v>0</v>
      </c>
      <c r="H18" s="41">
        <v>21.854448000000001</v>
      </c>
      <c r="I18" s="41">
        <v>26158.590831587997</v>
      </c>
    </row>
    <row r="19" spans="1:10" s="13" customFormat="1" ht="27.9" customHeight="1" x14ac:dyDescent="0.3">
      <c r="A19" s="66" t="s">
        <v>108</v>
      </c>
      <c r="B19" s="67"/>
      <c r="C19" s="68"/>
      <c r="D19" s="41">
        <v>28147.315281279996</v>
      </c>
      <c r="E19" s="41">
        <v>16.412122799999999</v>
      </c>
      <c r="F19" s="41">
        <v>0</v>
      </c>
      <c r="G19" s="41">
        <v>0</v>
      </c>
      <c r="H19" s="41">
        <v>462.19045699999998</v>
      </c>
      <c r="I19" s="41">
        <v>27668.712701479999</v>
      </c>
    </row>
    <row r="20" spans="1:10" s="13" customFormat="1" ht="27.9" customHeight="1" x14ac:dyDescent="0.3">
      <c r="A20" s="66" t="s">
        <v>110</v>
      </c>
      <c r="B20" s="67"/>
      <c r="C20" s="68"/>
      <c r="D20" s="41">
        <v>26581</v>
      </c>
      <c r="E20" s="41">
        <v>12</v>
      </c>
      <c r="F20" s="41">
        <v>0</v>
      </c>
      <c r="G20" s="41">
        <v>0</v>
      </c>
      <c r="H20" s="41">
        <v>416</v>
      </c>
      <c r="I20" s="41">
        <v>26153</v>
      </c>
    </row>
    <row r="21" spans="1:10" s="13" customFormat="1" ht="16.2" customHeight="1" x14ac:dyDescent="0.3">
      <c r="A21" s="66"/>
      <c r="B21" s="67"/>
      <c r="C21" s="68"/>
      <c r="D21" s="41"/>
      <c r="E21" s="41"/>
      <c r="F21" s="41"/>
      <c r="G21" s="41"/>
      <c r="H21" s="41"/>
      <c r="I21" s="41"/>
    </row>
    <row r="22" spans="1:10" s="13" customFormat="1" ht="27.9" customHeight="1" x14ac:dyDescent="0.3">
      <c r="A22" s="66" t="s">
        <v>111</v>
      </c>
      <c r="B22" s="67"/>
      <c r="C22" s="68"/>
      <c r="D22" s="41">
        <f t="shared" ref="D22:I22" si="0">D25+D47</f>
        <v>25397</v>
      </c>
      <c r="E22" s="41">
        <f t="shared" si="0"/>
        <v>12</v>
      </c>
      <c r="F22" s="41">
        <f t="shared" si="0"/>
        <v>0</v>
      </c>
      <c r="G22" s="41">
        <f t="shared" si="0"/>
        <v>0</v>
      </c>
      <c r="H22" s="41">
        <f t="shared" si="0"/>
        <v>1885</v>
      </c>
      <c r="I22" s="41">
        <f t="shared" si="0"/>
        <v>23500</v>
      </c>
    </row>
    <row r="23" spans="1:10" s="14" customFormat="1" ht="27.9" customHeight="1" x14ac:dyDescent="0.4">
      <c r="A23" s="71"/>
      <c r="B23" s="72"/>
      <c r="C23" s="73"/>
      <c r="D23" s="74" t="s">
        <v>77</v>
      </c>
      <c r="E23" s="27"/>
      <c r="F23" s="27"/>
      <c r="G23" s="27"/>
      <c r="H23" s="27"/>
      <c r="I23" s="27"/>
    </row>
    <row r="24" spans="1:10" s="14" customFormat="1" ht="9" customHeight="1" x14ac:dyDescent="0.35">
      <c r="A24" s="71"/>
      <c r="B24" s="72"/>
      <c r="C24" s="73"/>
      <c r="D24" s="75"/>
      <c r="E24" s="27"/>
      <c r="F24" s="27"/>
      <c r="G24" s="27"/>
      <c r="H24" s="27"/>
      <c r="I24" s="27"/>
    </row>
    <row r="25" spans="1:10" s="15" customFormat="1" ht="27" customHeight="1" x14ac:dyDescent="0.4">
      <c r="A25" s="76" t="s">
        <v>83</v>
      </c>
      <c r="B25" s="77" t="s">
        <v>15</v>
      </c>
      <c r="C25" s="78"/>
      <c r="D25" s="114">
        <f>SUM(D26:D33)</f>
        <v>6859</v>
      </c>
      <c r="E25" s="115">
        <f>SUM(E26:E33)</f>
        <v>0</v>
      </c>
      <c r="F25" s="115">
        <f t="shared" ref="F25:H25" si="1">SUM(F26:F33)</f>
        <v>0</v>
      </c>
      <c r="G25" s="115">
        <f t="shared" si="1"/>
        <v>0</v>
      </c>
      <c r="H25" s="115">
        <f t="shared" si="1"/>
        <v>0</v>
      </c>
      <c r="I25" s="115">
        <f>SUM(I26:I33)</f>
        <v>6859</v>
      </c>
    </row>
    <row r="26" spans="1:10" s="14" customFormat="1" ht="27" customHeight="1" x14ac:dyDescent="0.4">
      <c r="A26" s="18" t="s">
        <v>69</v>
      </c>
      <c r="B26" s="19" t="s">
        <v>70</v>
      </c>
      <c r="C26" s="20"/>
      <c r="D26" s="116">
        <f>E26+F26+G26+H26+I26</f>
        <v>12</v>
      </c>
      <c r="E26" s="27">
        <v>0</v>
      </c>
      <c r="F26" s="27">
        <v>0</v>
      </c>
      <c r="G26" s="27">
        <v>0</v>
      </c>
      <c r="H26" s="27">
        <v>0</v>
      </c>
      <c r="I26" s="28">
        <v>12</v>
      </c>
    </row>
    <row r="27" spans="1:10" s="16" customFormat="1" ht="27" customHeight="1" x14ac:dyDescent="0.4">
      <c r="A27" s="21" t="s">
        <v>78</v>
      </c>
      <c r="B27" s="19" t="s">
        <v>62</v>
      </c>
      <c r="C27" s="20"/>
      <c r="D27" s="116">
        <f t="shared" ref="D27:D33" si="2">E27+F27+G27+H27+I27</f>
        <v>72</v>
      </c>
      <c r="E27" s="27">
        <v>0</v>
      </c>
      <c r="F27" s="27">
        <v>0</v>
      </c>
      <c r="G27" s="27">
        <v>0</v>
      </c>
      <c r="H27" s="27">
        <v>0</v>
      </c>
      <c r="I27" s="28">
        <v>72</v>
      </c>
    </row>
    <row r="28" spans="1:10" s="16" customFormat="1" ht="27" customHeight="1" x14ac:dyDescent="0.4">
      <c r="A28" s="21" t="s">
        <v>79</v>
      </c>
      <c r="B28" s="19" t="s">
        <v>66</v>
      </c>
      <c r="C28" s="20"/>
      <c r="D28" s="116">
        <f t="shared" si="2"/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1:10" s="16" customFormat="1" ht="27" customHeight="1" x14ac:dyDescent="0.4">
      <c r="A29" s="21" t="s">
        <v>80</v>
      </c>
      <c r="B29" s="19" t="s">
        <v>63</v>
      </c>
      <c r="C29" s="20"/>
      <c r="D29" s="116">
        <f t="shared" si="2"/>
        <v>179</v>
      </c>
      <c r="E29" s="27">
        <v>0</v>
      </c>
      <c r="F29" s="27">
        <v>0</v>
      </c>
      <c r="G29" s="27">
        <v>0</v>
      </c>
      <c r="H29" s="27">
        <v>0</v>
      </c>
      <c r="I29" s="28">
        <v>179</v>
      </c>
    </row>
    <row r="30" spans="1:10" s="16" customFormat="1" ht="27" customHeight="1" x14ac:dyDescent="0.4">
      <c r="A30" s="22" t="s">
        <v>81</v>
      </c>
      <c r="B30" s="19" t="s">
        <v>65</v>
      </c>
      <c r="C30" s="20"/>
      <c r="D30" s="116">
        <f t="shared" si="2"/>
        <v>24</v>
      </c>
      <c r="E30" s="27">
        <v>0</v>
      </c>
      <c r="F30" s="27">
        <v>0</v>
      </c>
      <c r="G30" s="27">
        <v>0</v>
      </c>
      <c r="H30" s="27">
        <v>0</v>
      </c>
      <c r="I30" s="28">
        <v>24</v>
      </c>
      <c r="J30" s="25"/>
    </row>
    <row r="31" spans="1:10" s="14" customFormat="1" ht="27" customHeight="1" x14ac:dyDescent="0.4">
      <c r="A31" s="22" t="s">
        <v>82</v>
      </c>
      <c r="B31" s="19" t="s">
        <v>64</v>
      </c>
      <c r="C31" s="20"/>
      <c r="D31" s="116">
        <f t="shared" si="2"/>
        <v>6223</v>
      </c>
      <c r="E31" s="27">
        <v>0</v>
      </c>
      <c r="F31" s="27">
        <v>0</v>
      </c>
      <c r="G31" s="27">
        <v>0</v>
      </c>
      <c r="H31" s="27">
        <v>0</v>
      </c>
      <c r="I31" s="28">
        <v>6223</v>
      </c>
      <c r="J31" s="26"/>
    </row>
    <row r="32" spans="1:10" s="14" customFormat="1" ht="27" customHeight="1" x14ac:dyDescent="0.4">
      <c r="A32" s="42" t="s">
        <v>99</v>
      </c>
      <c r="B32" s="19" t="s">
        <v>21</v>
      </c>
      <c r="C32" s="20"/>
      <c r="D32" s="116">
        <f t="shared" si="2"/>
        <v>24</v>
      </c>
      <c r="E32" s="117">
        <v>0</v>
      </c>
      <c r="F32" s="117">
        <v>0</v>
      </c>
      <c r="G32" s="117">
        <v>0</v>
      </c>
      <c r="H32" s="117">
        <v>0</v>
      </c>
      <c r="I32" s="118">
        <v>24</v>
      </c>
    </row>
    <row r="33" spans="1:10" s="14" customFormat="1" ht="27" customHeight="1" x14ac:dyDescent="0.4">
      <c r="A33" s="43" t="s">
        <v>100</v>
      </c>
      <c r="B33" s="23" t="s">
        <v>16</v>
      </c>
      <c r="C33" s="24"/>
      <c r="D33" s="44">
        <f t="shared" si="2"/>
        <v>325</v>
      </c>
      <c r="E33" s="119">
        <v>0</v>
      </c>
      <c r="F33" s="119">
        <v>0</v>
      </c>
      <c r="G33" s="119">
        <v>0</v>
      </c>
      <c r="H33" s="119">
        <v>0</v>
      </c>
      <c r="I33" s="79">
        <v>325</v>
      </c>
    </row>
    <row r="34" spans="1:10" s="1" customFormat="1" ht="19.100000000000001" customHeight="1" x14ac:dyDescent="0.4">
      <c r="A34" s="80" t="s">
        <v>18</v>
      </c>
      <c r="B34" s="81"/>
      <c r="C34" s="82"/>
      <c r="D34" s="83"/>
      <c r="E34" s="84"/>
      <c r="F34" s="84"/>
      <c r="G34" s="84"/>
      <c r="H34" s="84"/>
      <c r="I34" s="84"/>
    </row>
    <row r="35" spans="1:10" s="1" customFormat="1" ht="19.100000000000001" customHeight="1" x14ac:dyDescent="0.4">
      <c r="A35" s="80" t="s">
        <v>103</v>
      </c>
      <c r="B35" s="81"/>
      <c r="C35" s="82"/>
      <c r="D35" s="83"/>
      <c r="E35" s="50"/>
      <c r="F35" s="50"/>
      <c r="G35" s="50"/>
      <c r="H35" s="50"/>
      <c r="I35" s="50"/>
      <c r="J35" s="6"/>
    </row>
    <row r="36" spans="1:10" s="7" customFormat="1" ht="19.100000000000001" customHeight="1" x14ac:dyDescent="0.4">
      <c r="A36" s="80" t="s">
        <v>109</v>
      </c>
      <c r="B36" s="85"/>
      <c r="C36" s="85"/>
      <c r="D36" s="85"/>
      <c r="E36" s="85"/>
      <c r="F36" s="85"/>
      <c r="G36" s="85"/>
      <c r="H36" s="85"/>
      <c r="I36" s="85"/>
    </row>
    <row r="37" spans="1:10" s="7" customFormat="1" ht="19.100000000000001" customHeight="1" x14ac:dyDescent="0.4">
      <c r="A37" s="80" t="s">
        <v>101</v>
      </c>
      <c r="B37" s="85"/>
      <c r="C37" s="85"/>
      <c r="D37" s="85"/>
      <c r="E37" s="85"/>
      <c r="F37" s="85"/>
      <c r="G37" s="85"/>
      <c r="H37" s="85"/>
      <c r="I37" s="85"/>
    </row>
    <row r="38" spans="1:10" s="17" customFormat="1" ht="33" customHeight="1" x14ac:dyDescent="0.4">
      <c r="A38" s="121" t="s">
        <v>106</v>
      </c>
      <c r="B38" s="121"/>
      <c r="C38" s="121"/>
      <c r="D38" s="121"/>
      <c r="E38" s="121"/>
      <c r="F38" s="121"/>
      <c r="G38" s="121"/>
      <c r="H38" s="121"/>
      <c r="I38" s="121"/>
    </row>
    <row r="39" spans="1:10" ht="24.9" customHeight="1" x14ac:dyDescent="0.45">
      <c r="B39" s="51"/>
      <c r="C39" s="52"/>
      <c r="D39" s="53"/>
      <c r="E39" s="53"/>
      <c r="F39" s="53"/>
      <c r="H39" s="54"/>
      <c r="I39" s="87" t="s">
        <v>86</v>
      </c>
    </row>
    <row r="40" spans="1:10" s="2" customFormat="1" ht="18" customHeight="1" x14ac:dyDescent="0.3">
      <c r="A40" s="35" t="s">
        <v>87</v>
      </c>
      <c r="B40" s="35"/>
      <c r="C40" s="36"/>
      <c r="D40" s="88" t="s">
        <v>88</v>
      </c>
      <c r="E40" s="88" t="s">
        <v>89</v>
      </c>
      <c r="F40" s="88" t="s">
        <v>90</v>
      </c>
      <c r="G40" s="88" t="s">
        <v>91</v>
      </c>
      <c r="H40" s="88" t="s">
        <v>92</v>
      </c>
      <c r="I40" s="89" t="s">
        <v>93</v>
      </c>
    </row>
    <row r="41" spans="1:10" s="2" customFormat="1" ht="18" customHeight="1" x14ac:dyDescent="0.3">
      <c r="A41" s="37"/>
      <c r="B41" s="38"/>
      <c r="C41" s="39"/>
      <c r="D41" s="60"/>
      <c r="E41" s="60" t="s">
        <v>94</v>
      </c>
      <c r="F41" s="60" t="s">
        <v>10</v>
      </c>
      <c r="G41" s="60" t="s">
        <v>11</v>
      </c>
      <c r="H41" s="60" t="s">
        <v>12</v>
      </c>
      <c r="I41" s="61"/>
    </row>
    <row r="42" spans="1:10" s="2" customFormat="1" ht="18" customHeight="1" x14ac:dyDescent="0.3">
      <c r="A42" s="33" t="s">
        <v>20</v>
      </c>
      <c r="B42" s="33"/>
      <c r="C42" s="34"/>
      <c r="D42" s="60" t="s">
        <v>13</v>
      </c>
      <c r="E42" s="60" t="s">
        <v>85</v>
      </c>
      <c r="F42" s="60" t="s">
        <v>0</v>
      </c>
      <c r="G42" s="60" t="s">
        <v>0</v>
      </c>
      <c r="H42" s="60" t="s">
        <v>14</v>
      </c>
      <c r="I42" s="61"/>
    </row>
    <row r="43" spans="1:10" s="2" customFormat="1" ht="18" customHeight="1" x14ac:dyDescent="0.3">
      <c r="A43" s="62"/>
      <c r="B43" s="62"/>
      <c r="C43" s="63"/>
      <c r="D43" s="64" t="s">
        <v>15</v>
      </c>
      <c r="E43" s="64" t="s">
        <v>1</v>
      </c>
      <c r="F43" s="64" t="s">
        <v>1</v>
      </c>
      <c r="G43" s="64" t="s">
        <v>1</v>
      </c>
      <c r="H43" s="64" t="s">
        <v>1</v>
      </c>
      <c r="I43" s="65" t="s">
        <v>16</v>
      </c>
    </row>
    <row r="44" spans="1:10" s="2" customFormat="1" ht="18" customHeight="1" x14ac:dyDescent="0.3">
      <c r="A44" s="90"/>
      <c r="B44" s="90"/>
      <c r="C44" s="90"/>
      <c r="D44" s="91"/>
      <c r="E44" s="92"/>
      <c r="F44" s="92"/>
      <c r="G44" s="92"/>
      <c r="H44" s="92"/>
      <c r="I44" s="92"/>
    </row>
    <row r="45" spans="1:10" s="1" customFormat="1" ht="18" customHeight="1" x14ac:dyDescent="0.45">
      <c r="A45" s="93"/>
      <c r="B45" s="94"/>
      <c r="C45" s="95"/>
      <c r="D45" s="96" t="s">
        <v>84</v>
      </c>
      <c r="E45" s="97"/>
      <c r="F45" s="97"/>
      <c r="G45" s="97"/>
      <c r="H45" s="97"/>
      <c r="I45" s="97"/>
    </row>
    <row r="46" spans="1:10" s="1" customFormat="1" ht="18" customHeight="1" x14ac:dyDescent="0.45">
      <c r="A46" s="93"/>
      <c r="B46" s="94"/>
      <c r="C46" s="95"/>
      <c r="D46" s="98"/>
      <c r="E46" s="97"/>
      <c r="F46" s="97"/>
      <c r="G46" s="97"/>
      <c r="H46" s="97"/>
      <c r="I46" s="97"/>
    </row>
    <row r="47" spans="1:10" s="1" customFormat="1" ht="18" customHeight="1" x14ac:dyDescent="0.35">
      <c r="A47" s="99" t="s">
        <v>17</v>
      </c>
      <c r="B47" s="100" t="s">
        <v>15</v>
      </c>
      <c r="C47" s="101"/>
      <c r="D47" s="120">
        <f>SUM(D49:D70)</f>
        <v>18538</v>
      </c>
      <c r="E47" s="120">
        <f>SUM(E49:E70)</f>
        <v>12</v>
      </c>
      <c r="F47" s="120">
        <f t="shared" ref="F47:I47" si="3">SUM(F49:F70)</f>
        <v>0</v>
      </c>
      <c r="G47" s="120">
        <f t="shared" si="3"/>
        <v>0</v>
      </c>
      <c r="H47" s="120">
        <f t="shared" si="3"/>
        <v>1885</v>
      </c>
      <c r="I47" s="120">
        <f t="shared" si="3"/>
        <v>16641</v>
      </c>
    </row>
    <row r="48" spans="1:10" s="1" customFormat="1" ht="18" customHeight="1" x14ac:dyDescent="0.4">
      <c r="A48" s="93"/>
      <c r="B48" s="94"/>
      <c r="C48" s="101"/>
      <c r="D48" s="102"/>
      <c r="E48" s="102"/>
      <c r="F48" s="102"/>
      <c r="G48" s="102"/>
      <c r="H48" s="102"/>
      <c r="I48" s="102"/>
    </row>
    <row r="49" spans="1:9" s="1" customFormat="1" ht="19.100000000000001" customHeight="1" x14ac:dyDescent="0.4">
      <c r="A49" s="103" t="s">
        <v>22</v>
      </c>
      <c r="B49" s="19" t="s">
        <v>96</v>
      </c>
      <c r="C49" s="20"/>
      <c r="D49" s="27">
        <f>E49+F49+G49+H49+I49</f>
        <v>4546</v>
      </c>
      <c r="E49" s="28">
        <v>0</v>
      </c>
      <c r="F49" s="28">
        <v>0</v>
      </c>
      <c r="G49" s="28">
        <v>0</v>
      </c>
      <c r="H49" s="28">
        <v>0</v>
      </c>
      <c r="I49" s="27">
        <v>4546</v>
      </c>
    </row>
    <row r="50" spans="1:9" s="1" customFormat="1" ht="19.100000000000001" customHeight="1" x14ac:dyDescent="0.4">
      <c r="A50" s="103" t="s">
        <v>23</v>
      </c>
      <c r="B50" s="19" t="s">
        <v>95</v>
      </c>
      <c r="C50" s="20"/>
      <c r="D50" s="27">
        <f t="shared" ref="D50:D70" si="4">E50+F50+G50+H50+I50</f>
        <v>310</v>
      </c>
      <c r="E50" s="28">
        <v>0</v>
      </c>
      <c r="F50" s="28">
        <v>0</v>
      </c>
      <c r="G50" s="28">
        <v>0</v>
      </c>
      <c r="H50" s="28">
        <v>0</v>
      </c>
      <c r="I50" s="27">
        <v>310</v>
      </c>
    </row>
    <row r="51" spans="1:9" s="1" customFormat="1" ht="19.100000000000001" customHeight="1" x14ac:dyDescent="0.4">
      <c r="A51" s="103" t="s">
        <v>67</v>
      </c>
      <c r="B51" s="29" t="s">
        <v>68</v>
      </c>
      <c r="C51" s="30"/>
      <c r="D51" s="27">
        <f t="shared" si="4"/>
        <v>741</v>
      </c>
      <c r="E51" s="28">
        <v>0</v>
      </c>
      <c r="F51" s="28">
        <v>0</v>
      </c>
      <c r="G51" s="28">
        <v>0</v>
      </c>
      <c r="H51" s="28">
        <v>0</v>
      </c>
      <c r="I51" s="27">
        <v>741</v>
      </c>
    </row>
    <row r="52" spans="1:9" s="1" customFormat="1" ht="19.100000000000001" customHeight="1" x14ac:dyDescent="0.4">
      <c r="A52" s="103" t="s">
        <v>24</v>
      </c>
      <c r="B52" s="19" t="s">
        <v>25</v>
      </c>
      <c r="C52" s="20"/>
      <c r="D52" s="27">
        <f t="shared" si="4"/>
        <v>1218</v>
      </c>
      <c r="E52" s="28">
        <v>12</v>
      </c>
      <c r="F52" s="28">
        <v>0</v>
      </c>
      <c r="G52" s="28">
        <v>0</v>
      </c>
      <c r="H52" s="28">
        <v>0</v>
      </c>
      <c r="I52" s="27">
        <v>1206</v>
      </c>
    </row>
    <row r="53" spans="1:9" s="1" customFormat="1" ht="19.100000000000001" customHeight="1" x14ac:dyDescent="0.4">
      <c r="A53" s="103" t="s">
        <v>26</v>
      </c>
      <c r="B53" s="19" t="s">
        <v>27</v>
      </c>
      <c r="C53" s="20"/>
      <c r="D53" s="27">
        <f t="shared" si="4"/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</row>
    <row r="54" spans="1:9" ht="19.100000000000001" customHeight="1" x14ac:dyDescent="0.45">
      <c r="A54" s="103" t="s">
        <v>28</v>
      </c>
      <c r="B54" s="19" t="s">
        <v>29</v>
      </c>
      <c r="C54" s="20"/>
      <c r="D54" s="27">
        <f t="shared" si="4"/>
        <v>270</v>
      </c>
      <c r="E54" s="28">
        <v>0</v>
      </c>
      <c r="F54" s="28">
        <v>0</v>
      </c>
      <c r="G54" s="28">
        <v>0</v>
      </c>
      <c r="H54" s="28">
        <v>0</v>
      </c>
      <c r="I54" s="27">
        <v>270</v>
      </c>
    </row>
    <row r="55" spans="1:9" s="1" customFormat="1" ht="31.5" customHeight="1" x14ac:dyDescent="0.4">
      <c r="A55" s="103" t="s">
        <v>30</v>
      </c>
      <c r="B55" s="19" t="s">
        <v>31</v>
      </c>
      <c r="C55" s="20"/>
      <c r="D55" s="27">
        <f t="shared" si="4"/>
        <v>5493</v>
      </c>
      <c r="E55" s="28">
        <v>0</v>
      </c>
      <c r="F55" s="28">
        <v>0</v>
      </c>
      <c r="G55" s="28">
        <v>0</v>
      </c>
      <c r="H55" s="28">
        <v>1861</v>
      </c>
      <c r="I55" s="27">
        <v>3632</v>
      </c>
    </row>
    <row r="56" spans="1:9" s="1" customFormat="1" ht="19.100000000000001" customHeight="1" x14ac:dyDescent="0.4">
      <c r="A56" s="103" t="s">
        <v>32</v>
      </c>
      <c r="B56" s="31" t="s">
        <v>33</v>
      </c>
      <c r="C56" s="20"/>
      <c r="D56" s="27">
        <f t="shared" si="4"/>
        <v>594</v>
      </c>
      <c r="E56" s="28">
        <v>0</v>
      </c>
      <c r="F56" s="28">
        <v>0</v>
      </c>
      <c r="G56" s="28">
        <v>0</v>
      </c>
      <c r="H56" s="28">
        <v>0</v>
      </c>
      <c r="I56" s="27">
        <v>594</v>
      </c>
    </row>
    <row r="57" spans="1:9" s="1" customFormat="1" ht="19.100000000000001" customHeight="1" x14ac:dyDescent="0.4">
      <c r="A57" s="103" t="s">
        <v>34</v>
      </c>
      <c r="B57" s="31" t="s">
        <v>35</v>
      </c>
      <c r="C57" s="20"/>
      <c r="D57" s="27">
        <f t="shared" si="4"/>
        <v>1146</v>
      </c>
      <c r="E57" s="28">
        <v>0</v>
      </c>
      <c r="F57" s="28">
        <v>0</v>
      </c>
      <c r="G57" s="28">
        <v>0</v>
      </c>
      <c r="H57" s="28">
        <v>0</v>
      </c>
      <c r="I57" s="27">
        <v>1146</v>
      </c>
    </row>
    <row r="58" spans="1:9" s="1" customFormat="1" ht="19.100000000000001" customHeight="1" x14ac:dyDescent="0.4">
      <c r="A58" s="103" t="s">
        <v>36</v>
      </c>
      <c r="B58" s="31" t="s">
        <v>37</v>
      </c>
      <c r="C58" s="20"/>
      <c r="D58" s="27">
        <f t="shared" si="4"/>
        <v>130</v>
      </c>
      <c r="E58" s="28">
        <v>0</v>
      </c>
      <c r="F58" s="28">
        <v>0</v>
      </c>
      <c r="G58" s="28">
        <v>0</v>
      </c>
      <c r="H58" s="28">
        <v>0</v>
      </c>
      <c r="I58" s="27">
        <v>130</v>
      </c>
    </row>
    <row r="59" spans="1:9" s="1" customFormat="1" ht="19.100000000000001" customHeight="1" x14ac:dyDescent="0.4">
      <c r="A59" s="103" t="s">
        <v>38</v>
      </c>
      <c r="B59" s="31" t="s">
        <v>39</v>
      </c>
      <c r="C59" s="20"/>
      <c r="D59" s="27">
        <f t="shared" si="4"/>
        <v>1213</v>
      </c>
      <c r="E59" s="28">
        <v>0</v>
      </c>
      <c r="F59" s="28">
        <v>0</v>
      </c>
      <c r="G59" s="28">
        <v>0</v>
      </c>
      <c r="H59" s="28">
        <v>24</v>
      </c>
      <c r="I59" s="27">
        <v>1189</v>
      </c>
    </row>
    <row r="60" spans="1:9" s="1" customFormat="1" ht="19.100000000000001" customHeight="1" x14ac:dyDescent="0.4">
      <c r="A60" s="103" t="s">
        <v>40</v>
      </c>
      <c r="B60" s="31" t="s">
        <v>41</v>
      </c>
      <c r="C60" s="20"/>
      <c r="D60" s="27">
        <f t="shared" si="4"/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</row>
    <row r="61" spans="1:9" s="1" customFormat="1" ht="19.100000000000001" customHeight="1" x14ac:dyDescent="0.4">
      <c r="A61" s="103" t="s">
        <v>42</v>
      </c>
      <c r="B61" s="31" t="s">
        <v>43</v>
      </c>
      <c r="C61" s="20"/>
      <c r="D61" s="27">
        <f t="shared" si="4"/>
        <v>47</v>
      </c>
      <c r="E61" s="28">
        <v>0</v>
      </c>
      <c r="F61" s="28">
        <v>0</v>
      </c>
      <c r="G61" s="28">
        <v>0</v>
      </c>
      <c r="H61" s="28">
        <v>0</v>
      </c>
      <c r="I61" s="27">
        <v>47</v>
      </c>
    </row>
    <row r="62" spans="1:9" s="1" customFormat="1" ht="19.100000000000001" customHeight="1" x14ac:dyDescent="0.4">
      <c r="A62" s="103" t="s">
        <v>44</v>
      </c>
      <c r="B62" s="31" t="s">
        <v>45</v>
      </c>
      <c r="C62" s="20"/>
      <c r="D62" s="27">
        <f t="shared" si="4"/>
        <v>299</v>
      </c>
      <c r="E62" s="28">
        <v>0</v>
      </c>
      <c r="F62" s="28">
        <v>0</v>
      </c>
      <c r="G62" s="28">
        <v>0</v>
      </c>
      <c r="H62" s="28">
        <v>0</v>
      </c>
      <c r="I62" s="27">
        <v>299</v>
      </c>
    </row>
    <row r="63" spans="1:9" s="1" customFormat="1" ht="19.100000000000001" customHeight="1" x14ac:dyDescent="0.4">
      <c r="A63" s="103" t="s">
        <v>46</v>
      </c>
      <c r="B63" s="31" t="s">
        <v>47</v>
      </c>
      <c r="C63" s="20"/>
      <c r="D63" s="27">
        <f t="shared" si="4"/>
        <v>1665</v>
      </c>
      <c r="E63" s="28">
        <v>0</v>
      </c>
      <c r="F63" s="28">
        <v>0</v>
      </c>
      <c r="G63" s="28">
        <v>0</v>
      </c>
      <c r="H63" s="28">
        <v>0</v>
      </c>
      <c r="I63" s="27">
        <v>1665</v>
      </c>
    </row>
    <row r="64" spans="1:9" s="1" customFormat="1" ht="19.100000000000001" customHeight="1" x14ac:dyDescent="0.4">
      <c r="A64" s="103" t="s">
        <v>48</v>
      </c>
      <c r="B64" s="31" t="s">
        <v>49</v>
      </c>
      <c r="C64" s="20"/>
      <c r="D64" s="27">
        <f t="shared" si="4"/>
        <v>739</v>
      </c>
      <c r="E64" s="28">
        <v>0</v>
      </c>
      <c r="F64" s="28">
        <v>0</v>
      </c>
      <c r="G64" s="28">
        <v>0</v>
      </c>
      <c r="H64" s="28">
        <v>0</v>
      </c>
      <c r="I64" s="27">
        <v>739</v>
      </c>
    </row>
    <row r="65" spans="1:9" s="1" customFormat="1" ht="19.100000000000001" customHeight="1" x14ac:dyDescent="0.4">
      <c r="A65" s="103" t="s">
        <v>50</v>
      </c>
      <c r="B65" s="31" t="s">
        <v>51</v>
      </c>
      <c r="C65" s="20"/>
      <c r="D65" s="27">
        <f t="shared" si="4"/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</row>
    <row r="66" spans="1:9" s="1" customFormat="1" ht="19.100000000000001" customHeight="1" x14ac:dyDescent="0.4">
      <c r="A66" s="103" t="s">
        <v>52</v>
      </c>
      <c r="B66" s="31" t="s">
        <v>53</v>
      </c>
      <c r="C66" s="20"/>
      <c r="D66" s="27">
        <f t="shared" si="4"/>
        <v>24</v>
      </c>
      <c r="E66" s="28">
        <v>0</v>
      </c>
      <c r="F66" s="28">
        <v>0</v>
      </c>
      <c r="G66" s="28">
        <v>0</v>
      </c>
      <c r="H66" s="28">
        <v>0</v>
      </c>
      <c r="I66" s="27">
        <v>24</v>
      </c>
    </row>
    <row r="67" spans="1:9" s="1" customFormat="1" ht="19.100000000000001" customHeight="1" x14ac:dyDescent="0.4">
      <c r="A67" s="103" t="s">
        <v>54</v>
      </c>
      <c r="B67" s="31" t="s">
        <v>55</v>
      </c>
      <c r="C67" s="20"/>
      <c r="D67" s="27">
        <f t="shared" si="4"/>
        <v>103</v>
      </c>
      <c r="E67" s="28">
        <v>0</v>
      </c>
      <c r="F67" s="28">
        <v>0</v>
      </c>
      <c r="G67" s="28">
        <v>0</v>
      </c>
      <c r="H67" s="28">
        <v>0</v>
      </c>
      <c r="I67" s="27">
        <v>103</v>
      </c>
    </row>
    <row r="68" spans="1:9" s="1" customFormat="1" ht="19.100000000000001" customHeight="1" x14ac:dyDescent="0.4">
      <c r="A68" s="103" t="s">
        <v>56</v>
      </c>
      <c r="B68" s="21" t="s">
        <v>57</v>
      </c>
      <c r="C68" s="20"/>
      <c r="D68" s="27">
        <f t="shared" si="4"/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</row>
    <row r="69" spans="1:9" s="1" customFormat="1" ht="32.25" customHeight="1" x14ac:dyDescent="0.4">
      <c r="A69" s="104" t="s">
        <v>58</v>
      </c>
      <c r="B69" s="19" t="s">
        <v>61</v>
      </c>
      <c r="C69" s="20"/>
      <c r="D69" s="27">
        <f t="shared" si="4"/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</row>
    <row r="70" spans="1:9" s="1" customFormat="1" ht="19.100000000000001" customHeight="1" x14ac:dyDescent="0.4">
      <c r="A70" s="105" t="s">
        <v>59</v>
      </c>
      <c r="B70" s="23" t="s">
        <v>60</v>
      </c>
      <c r="C70" s="32"/>
      <c r="D70" s="44">
        <f t="shared" si="4"/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</row>
    <row r="71" spans="1:9" ht="18" customHeight="1" x14ac:dyDescent="0.45">
      <c r="A71" s="106" t="s">
        <v>97</v>
      </c>
      <c r="B71" s="107"/>
      <c r="C71" s="107"/>
      <c r="D71" s="108"/>
      <c r="E71" s="108"/>
      <c r="H71" s="108"/>
    </row>
    <row r="388" spans="1:9" ht="24.9" customHeight="1" x14ac:dyDescent="0.45"/>
    <row r="389" spans="1:9" s="4" customFormat="1" ht="9.9" customHeight="1" x14ac:dyDescent="0.45">
      <c r="A389" s="45"/>
      <c r="B389" s="111"/>
      <c r="C389" s="112"/>
      <c r="D389" s="113"/>
      <c r="E389" s="113"/>
      <c r="F389" s="113"/>
      <c r="G389" s="113"/>
      <c r="H389" s="113"/>
      <c r="I389" s="113"/>
    </row>
  </sheetData>
  <mergeCells count="1">
    <mergeCell ref="A38:I38"/>
  </mergeCells>
  <phoneticPr fontId="3" type="noConversion"/>
  <hyperlinks>
    <hyperlink ref="A45" r:id="rId1" display="Under half of 1999 &amp; FY 2000"/>
    <hyperlink ref="A46" r:id="rId2" display="民國九  十年度  FY  2001"/>
  </hyperlinks>
  <pageMargins left="0.59055118110236227" right="0.59055118110236227" top="0.59055118110236227" bottom="0.59055118110236227" header="0.23622047244094491" footer="0"/>
  <pageSetup paperSize="9" scale="96" orientation="portrait" r:id="rId3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表46 (完)</vt:lpstr>
      <vt:lpstr>'表46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表50 溫泉水權登記引用水量＼50 Registered Amount of Diverted Water on Hot Spring Water Right（2007）</dc:title>
  <dc:subject>表50 溫泉水權登記引用水量＼50 Registered Amount of Diverted Water on Hot Spring Water Right（2007）</dc:subject>
  <dc:creator>經濟部水利署</dc:creator>
  <cp:keywords>表50 溫泉水權登記引用水量＼50 Registered Amount of Diverted Water on Hot Spring Water Right（2007）</cp:keywords>
  <dc:description>表50 溫泉水權登記引用水量＼50 Registered Amount of Diverted Water on Hot Spring Water Right（2007）</dc:description>
  <cp:lastModifiedBy>主計室三科梁碧玲</cp:lastModifiedBy>
  <cp:lastPrinted>2020-05-12T06:40:46Z</cp:lastPrinted>
  <dcterms:created xsi:type="dcterms:W3CDTF">1999-09-30T02:18:24Z</dcterms:created>
  <dcterms:modified xsi:type="dcterms:W3CDTF">2023-04-17T06:52:35Z</dcterms:modified>
  <cp:category>I6Z</cp:category>
</cp:coreProperties>
</file>