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7" windowWidth="16663" windowHeight="6514"/>
  </bookViews>
  <sheets>
    <sheet name="水利工程經費" sheetId="3" r:id="rId1"/>
    <sheet name="工作表1" sheetId="4" r:id="rId2"/>
  </sheets>
  <definedNames>
    <definedName name="_xlnm.Print_Area" localSheetId="0">水利工程經費!$A$1:$E$35</definedName>
  </definedNames>
  <calcPr calcId="145621"/>
</workbook>
</file>

<file path=xl/calcChain.xml><?xml version="1.0" encoding="utf-8"?>
<calcChain xmlns="http://schemas.openxmlformats.org/spreadsheetml/2006/main">
  <c r="B27" i="3" l="1"/>
  <c r="D23" i="3"/>
  <c r="C23" i="3"/>
  <c r="D31" i="3"/>
  <c r="D29" i="3"/>
  <c r="D27" i="3"/>
  <c r="D25" i="3"/>
  <c r="H2" i="4"/>
  <c r="C31" i="3"/>
  <c r="C29" i="3"/>
  <c r="C27" i="3"/>
  <c r="C25" i="3"/>
  <c r="B2" i="4"/>
  <c r="B3" i="4"/>
  <c r="B4" i="4"/>
  <c r="B5" i="4"/>
  <c r="H5" i="4" l="1"/>
  <c r="H4" i="4"/>
  <c r="H3" i="4"/>
  <c r="E23" i="3"/>
  <c r="B31" i="3"/>
  <c r="B16" i="3"/>
  <c r="B19" i="3"/>
  <c r="B18" i="3"/>
  <c r="B12" i="3"/>
  <c r="B13" i="3"/>
  <c r="B14" i="3"/>
  <c r="B17" i="3"/>
  <c r="B25" i="3"/>
  <c r="B29" i="3"/>
  <c r="B23" i="3" l="1"/>
</calcChain>
</file>

<file path=xl/sharedStrings.xml><?xml version="1.0" encoding="utf-8"?>
<sst xmlns="http://schemas.openxmlformats.org/spreadsheetml/2006/main" count="58" uniqueCount="52">
  <si>
    <t>Total</t>
  </si>
  <si>
    <t>河堤工程</t>
  </si>
  <si>
    <t>海堤工程</t>
  </si>
  <si>
    <t>Regional</t>
  </si>
  <si>
    <t>Sea-dike</t>
  </si>
  <si>
    <t>Works</t>
  </si>
  <si>
    <t>Fiscal Year &amp; Financial Source</t>
    <phoneticPr fontId="3" type="noConversion"/>
  </si>
  <si>
    <t>Drainage Works</t>
    <phoneticPr fontId="3" type="noConversion"/>
  </si>
  <si>
    <t>River Levee</t>
    <phoneticPr fontId="3" type="noConversion"/>
  </si>
  <si>
    <t xml:space="preserve">Budget from Central Government </t>
    <phoneticPr fontId="3" type="noConversion"/>
  </si>
  <si>
    <t>Co-ordination Budget from Government of Mun. &amp; County</t>
    <phoneticPr fontId="3" type="noConversion"/>
  </si>
  <si>
    <t>Self-transaction Budget from Government of Mun. &amp; County</t>
    <phoneticPr fontId="3" type="noConversion"/>
  </si>
  <si>
    <r>
      <t>中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  <charset val="136"/>
      </rPr>
      <t>央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  <charset val="136"/>
      </rPr>
      <t>經</t>
    </r>
    <r>
      <rPr>
        <b/>
        <sz val="10"/>
        <rFont val="Times New Roman"/>
        <family val="1"/>
      </rPr>
      <t xml:space="preserve">       </t>
    </r>
    <r>
      <rPr>
        <b/>
        <sz val="10"/>
        <rFont val="標楷體"/>
        <family val="4"/>
        <charset val="136"/>
      </rPr>
      <t>費</t>
    </r>
    <phoneticPr fontId="3" type="noConversion"/>
  </si>
  <si>
    <r>
      <t>直轄市、縣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市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  <charset val="136"/>
      </rPr>
      <t>政府配合款</t>
    </r>
    <phoneticPr fontId="3" type="noConversion"/>
  </si>
  <si>
    <r>
      <t>直轄市、縣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市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  <charset val="136"/>
      </rPr>
      <t>政府自辦經費</t>
    </r>
    <phoneticPr fontId="3" type="noConversion"/>
  </si>
  <si>
    <r>
      <t>其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  <charset val="136"/>
      </rPr>
      <t>他</t>
    </r>
    <phoneticPr fontId="3" type="noConversion"/>
  </si>
  <si>
    <t>Budget from Others</t>
    <phoneticPr fontId="3" type="noConversion"/>
  </si>
  <si>
    <r>
      <t>民國</t>
    </r>
    <r>
      <rPr>
        <b/>
        <sz val="10.5"/>
        <rFont val="Times New Roman"/>
        <family val="1"/>
      </rPr>
      <t>98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2009</t>
    </r>
    <phoneticPr fontId="3" type="noConversion"/>
  </si>
  <si>
    <r>
      <t>民國</t>
    </r>
    <r>
      <rPr>
        <b/>
        <sz val="10.5"/>
        <rFont val="Times New Roman"/>
        <family val="1"/>
      </rPr>
      <t>99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2010</t>
    </r>
    <phoneticPr fontId="3" type="noConversion"/>
  </si>
  <si>
    <r>
      <t>民國</t>
    </r>
    <r>
      <rPr>
        <b/>
        <sz val="10.5"/>
        <rFont val="Times New Roman"/>
        <family val="1"/>
      </rPr>
      <t>100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2011</t>
    </r>
    <r>
      <rPr>
        <b/>
        <sz val="12"/>
        <rFont val="Times New Roman"/>
        <family val="1"/>
      </rPr>
      <t/>
    </r>
    <phoneticPr fontId="3" type="noConversion"/>
  </si>
  <si>
    <r>
      <t>民國</t>
    </r>
    <r>
      <rPr>
        <b/>
        <sz val="10.5"/>
        <rFont val="Times New Roman"/>
        <family val="1"/>
      </rPr>
      <t>101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2012</t>
    </r>
    <r>
      <rPr>
        <b/>
        <sz val="12"/>
        <rFont val="Times New Roman"/>
        <family val="1"/>
      </rPr>
      <t/>
    </r>
    <phoneticPr fontId="3" type="noConversion"/>
  </si>
  <si>
    <r>
      <t>民國</t>
    </r>
    <r>
      <rPr>
        <b/>
        <sz val="10.5"/>
        <rFont val="Times New Roman"/>
        <family val="1"/>
      </rPr>
      <t>102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2013</t>
    </r>
    <r>
      <rPr>
        <b/>
        <sz val="12"/>
        <rFont val="Times New Roman"/>
        <family val="1"/>
      </rPr>
      <t/>
    </r>
    <phoneticPr fontId="3" type="noConversion"/>
  </si>
  <si>
    <r>
      <t>民國</t>
    </r>
    <r>
      <rPr>
        <b/>
        <sz val="10.5"/>
        <rFont val="Times New Roman"/>
        <family val="1"/>
      </rPr>
      <t>103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2014</t>
    </r>
    <r>
      <rPr>
        <b/>
        <sz val="12"/>
        <rFont val="Times New Roman"/>
        <family val="1"/>
      </rPr>
      <t/>
    </r>
    <phoneticPr fontId="3" type="noConversion"/>
  </si>
  <si>
    <r>
      <t>民國</t>
    </r>
    <r>
      <rPr>
        <b/>
        <sz val="10.5"/>
        <rFont val="Times New Roman"/>
        <family val="1"/>
      </rPr>
      <t>104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2015</t>
    </r>
    <phoneticPr fontId="3" type="noConversion"/>
  </si>
  <si>
    <r>
      <rPr>
        <sz val="11"/>
        <rFont val="標楷體"/>
        <family val="4"/>
        <charset val="136"/>
      </rPr>
      <t>單位：新臺幣千元</t>
    </r>
    <phoneticPr fontId="3" type="noConversion"/>
  </si>
  <si>
    <r>
      <t>Unit</t>
    </r>
    <r>
      <rPr>
        <sz val="11"/>
        <rFont val="標楷體"/>
        <family val="4"/>
        <charset val="136"/>
      </rPr>
      <t>：</t>
    </r>
    <r>
      <rPr>
        <sz val="11"/>
        <rFont val="Times New Roman"/>
        <family val="1"/>
      </rPr>
      <t>N.T.$1,000</t>
    </r>
  </si>
  <si>
    <t>經費來源機關別</t>
    <phoneticPr fontId="3" type="noConversion"/>
  </si>
  <si>
    <t>年度別及</t>
    <phoneticPr fontId="3" type="noConversion"/>
  </si>
  <si>
    <r>
      <t>總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計</t>
    </r>
  </si>
  <si>
    <r>
      <t>區域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排水</t>
    </r>
    <phoneticPr fontId="3" type="noConversion"/>
  </si>
  <si>
    <r>
      <t>工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程</t>
    </r>
    <phoneticPr fontId="3" type="noConversion"/>
  </si>
  <si>
    <t>資料來源：依據經濟部水利署公務統計報表編製。</t>
    <phoneticPr fontId="3" type="noConversion"/>
  </si>
  <si>
    <t>Data Source:Statistical Reports, WRA, MOEA.</t>
    <phoneticPr fontId="3" type="noConversion"/>
  </si>
  <si>
    <t xml:space="preserve"> for Project Completion</t>
    <phoneticPr fontId="3" type="noConversion"/>
  </si>
  <si>
    <r>
      <t>民國</t>
    </r>
    <r>
      <rPr>
        <b/>
        <sz val="10.5"/>
        <rFont val="Times New Roman"/>
        <family val="1"/>
      </rPr>
      <t>105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2016</t>
    </r>
    <r>
      <rPr>
        <b/>
        <sz val="12"/>
        <rFont val="Times New Roman"/>
        <family val="1"/>
      </rPr>
      <t/>
    </r>
    <phoneticPr fontId="3" type="noConversion"/>
  </si>
  <si>
    <t>說明：本表總計與細項和或有不符，係小數點以下採四捨五入進位所致。</t>
    <phoneticPr fontId="3" type="noConversion"/>
  </si>
  <si>
    <r>
      <t>民國</t>
    </r>
    <r>
      <rPr>
        <b/>
        <sz val="10.5"/>
        <rFont val="Times New Roman"/>
        <family val="1"/>
      </rPr>
      <t>106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2017</t>
    </r>
    <phoneticPr fontId="3" type="noConversion"/>
  </si>
  <si>
    <t>中      央       經       費</t>
  </si>
  <si>
    <t>直轄市、縣(市)政府配合款</t>
  </si>
  <si>
    <t>直轄市、縣(市)政府自辦經費</t>
  </si>
  <si>
    <t>其     他</t>
  </si>
  <si>
    <t>環境改善</t>
    <phoneticPr fontId="3" type="noConversion"/>
  </si>
  <si>
    <t>歲修</t>
    <phoneticPr fontId="3" type="noConversion"/>
  </si>
  <si>
    <t>防災減災</t>
    <phoneticPr fontId="3" type="noConversion"/>
  </si>
  <si>
    <t>災害復建</t>
    <phoneticPr fontId="3" type="noConversion"/>
  </si>
  <si>
    <t>搶修搶險</t>
    <phoneticPr fontId="3" type="noConversion"/>
  </si>
  <si>
    <t>養護</t>
    <phoneticPr fontId="3" type="noConversion"/>
  </si>
  <si>
    <t>整建</t>
    <phoneticPr fontId="3" type="noConversion"/>
  </si>
  <si>
    <r>
      <t>106</t>
    </r>
    <r>
      <rPr>
        <sz val="9"/>
        <rFont val="細明體"/>
        <family val="3"/>
        <charset val="136"/>
      </rPr>
      <t>年</t>
    </r>
    <phoneticPr fontId="3" type="noConversion"/>
  </si>
  <si>
    <r>
      <t>表</t>
    </r>
    <r>
      <rPr>
        <b/>
        <sz val="16"/>
        <rFont val="Times New Roman"/>
        <family val="1"/>
      </rPr>
      <t xml:space="preserve"> 64  </t>
    </r>
    <r>
      <rPr>
        <b/>
        <sz val="16"/>
        <rFont val="標楷體"/>
        <family val="4"/>
        <charset val="136"/>
      </rPr>
      <t>河川</t>
    </r>
    <r>
      <rPr>
        <b/>
        <sz val="16"/>
        <rFont val="新細明體"/>
        <family val="1"/>
        <charset val="136"/>
      </rPr>
      <t>、</t>
    </r>
    <r>
      <rPr>
        <b/>
        <sz val="16"/>
        <rFont val="標楷體"/>
        <family val="4"/>
        <charset val="136"/>
      </rPr>
      <t>海堤及區排年度竣工工程經費</t>
    </r>
    <phoneticPr fontId="3" type="noConversion"/>
  </si>
  <si>
    <t>Table 64. Rivers, Sea-dikes and  Regional Drainages Annual Funding</t>
    <phoneticPr fontId="3" type="noConversion"/>
  </si>
  <si>
    <r>
      <t>民國</t>
    </r>
    <r>
      <rPr>
        <b/>
        <sz val="10.5"/>
        <rFont val="Times New Roman"/>
        <family val="1"/>
      </rPr>
      <t>107</t>
    </r>
    <r>
      <rPr>
        <b/>
        <sz val="10.5"/>
        <rFont val="標楷體"/>
        <family val="4"/>
        <charset val="136"/>
      </rPr>
      <t>年度</t>
    </r>
    <r>
      <rPr>
        <b/>
        <sz val="10.5"/>
        <rFont val="Times New Roman"/>
        <family val="1"/>
      </rPr>
      <t xml:space="preserve">     FY 2018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</si>
</sst>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.00_);_(* \(#,##0.00\);_(* &quot;-&quot;??_);_(@_)"/>
  </numFmts>
  <fonts count="23" x14ac:knownFonts="1"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b/>
      <sz val="10.5"/>
      <name val="Times New Roman"/>
      <family val="1"/>
    </font>
    <font>
      <b/>
      <sz val="10.5"/>
      <name val="標楷體"/>
      <family val="4"/>
      <charset val="136"/>
    </font>
    <font>
      <sz val="10.5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Times New Roman"/>
      <family val="1"/>
    </font>
    <font>
      <b/>
      <sz val="16"/>
      <name val="新細明體"/>
      <family val="1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76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/>
    <xf numFmtId="0" fontId="5" fillId="0" borderId="1" xfId="0" applyFont="1" applyBorder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Border="1" applyAlignment="1">
      <alignment vertical="center"/>
    </xf>
    <xf numFmtId="176" fontId="4" fillId="0" borderId="0" xfId="1" applyFont="1" applyAlignment="1">
      <alignment vertical="center"/>
    </xf>
    <xf numFmtId="0" fontId="4" fillId="0" borderId="0" xfId="0" applyFont="1"/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 vertical="top"/>
    </xf>
    <xf numFmtId="0" fontId="7" fillId="0" borderId="0" xfId="0" applyFont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4" fillId="0" borderId="2" xfId="0" applyFont="1" applyBorder="1" applyAlignment="1">
      <alignment horizontal="centerContinuous"/>
    </xf>
    <xf numFmtId="0" fontId="2" fillId="0" borderId="2" xfId="0" applyFont="1" applyBorder="1"/>
    <xf numFmtId="0" fontId="2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top"/>
    </xf>
    <xf numFmtId="0" fontId="9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9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0" xfId="0" applyFont="1"/>
    <xf numFmtId="0" fontId="7" fillId="0" borderId="0" xfId="0" applyFont="1"/>
    <xf numFmtId="3" fontId="14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41" fontId="16" fillId="0" borderId="0" xfId="0" applyNumberFormat="1" applyFont="1" applyFill="1" applyBorder="1" applyAlignment="1">
      <alignment horizontal="right" vertical="center"/>
    </xf>
    <xf numFmtId="41" fontId="16" fillId="0" borderId="2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41" fontId="16" fillId="0" borderId="0" xfId="0" applyNumberFormat="1" applyFont="1" applyFill="1" applyAlignment="1">
      <alignment horizontal="right" vertical="center"/>
    </xf>
    <xf numFmtId="41" fontId="14" fillId="0" borderId="6" xfId="0" applyNumberFormat="1" applyFont="1" applyFill="1" applyBorder="1" applyAlignment="1">
      <alignment horizontal="right" vertical="center"/>
    </xf>
    <xf numFmtId="41" fontId="14" fillId="0" borderId="7" xfId="0" applyNumberFormat="1" applyFont="1" applyFill="1" applyBorder="1" applyAlignment="1">
      <alignment horizontal="right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zoomScaleNormal="100" workbookViewId="0">
      <selection sqref="A1:E1"/>
    </sheetView>
  </sheetViews>
  <sheetFormatPr defaultColWidth="9" defaultRowHeight="15.45" x14ac:dyDescent="0.4"/>
  <cols>
    <col min="1" max="1" width="26.640625" style="3" customWidth="1"/>
    <col min="2" max="5" width="13.640625" style="3" customWidth="1"/>
    <col min="6" max="6" width="12.140625" style="3" bestFit="1" customWidth="1"/>
    <col min="7" max="7" width="21.640625" style="3" bestFit="1" customWidth="1"/>
    <col min="8" max="8" width="7.5" style="3" bestFit="1" customWidth="1"/>
    <col min="9" max="13" width="6.35546875" style="3" customWidth="1"/>
    <col min="14" max="14" width="7.5" style="3" bestFit="1" customWidth="1"/>
    <col min="15" max="15" width="9" style="3" bestFit="1" customWidth="1"/>
    <col min="16" max="16384" width="9" style="3"/>
  </cols>
  <sheetData>
    <row r="1" spans="1:6" s="2" customFormat="1" ht="22" customHeight="1" x14ac:dyDescent="0.55000000000000004">
      <c r="A1" s="55" t="s">
        <v>49</v>
      </c>
      <c r="B1" s="55"/>
      <c r="C1" s="55"/>
      <c r="D1" s="55"/>
      <c r="E1" s="55"/>
    </row>
    <row r="2" spans="1:6" ht="20.149999999999999" customHeight="1" x14ac:dyDescent="0.4">
      <c r="A2" s="54" t="s">
        <v>50</v>
      </c>
      <c r="B2" s="54"/>
      <c r="C2" s="54"/>
      <c r="D2" s="54"/>
      <c r="E2" s="54"/>
    </row>
    <row r="3" spans="1:6" ht="20.149999999999999" customHeight="1" x14ac:dyDescent="0.4">
      <c r="A3" s="54" t="s">
        <v>33</v>
      </c>
      <c r="B3" s="54"/>
      <c r="C3" s="54"/>
      <c r="D3" s="54"/>
      <c r="E3" s="54"/>
    </row>
    <row r="4" spans="1:6" ht="17.5" customHeight="1" x14ac:dyDescent="0.4">
      <c r="B4" s="27"/>
      <c r="C4" s="27"/>
      <c r="D4" s="27"/>
      <c r="E4" s="40" t="s">
        <v>24</v>
      </c>
      <c r="F4" s="28"/>
    </row>
    <row r="5" spans="1:6" s="19" customFormat="1" ht="12.65" customHeight="1" x14ac:dyDescent="0.4">
      <c r="C5" s="14"/>
      <c r="D5" s="18"/>
      <c r="E5" s="40" t="s">
        <v>25</v>
      </c>
    </row>
    <row r="6" spans="1:6" s="21" customFormat="1" ht="5.15" customHeight="1" x14ac:dyDescent="0.4">
      <c r="C6" s="20"/>
      <c r="D6" s="22"/>
    </row>
    <row r="7" spans="1:6" ht="22.5" customHeight="1" x14ac:dyDescent="0.4">
      <c r="A7" s="41" t="s">
        <v>27</v>
      </c>
      <c r="B7" s="42" t="s">
        <v>28</v>
      </c>
      <c r="C7" s="41" t="s">
        <v>1</v>
      </c>
      <c r="D7" s="41" t="s">
        <v>2</v>
      </c>
      <c r="E7" s="48" t="s">
        <v>29</v>
      </c>
    </row>
    <row r="8" spans="1:6" ht="22.5" customHeight="1" x14ac:dyDescent="0.4">
      <c r="A8" s="41" t="s">
        <v>26</v>
      </c>
      <c r="B8" s="43"/>
      <c r="C8" s="43"/>
      <c r="D8" s="44"/>
      <c r="E8" s="49" t="s">
        <v>30</v>
      </c>
    </row>
    <row r="9" spans="1:6" ht="22.5" customHeight="1" x14ac:dyDescent="0.4">
      <c r="A9" s="45"/>
      <c r="B9" s="46"/>
      <c r="C9" s="45" t="s">
        <v>8</v>
      </c>
      <c r="D9" s="45" t="s">
        <v>4</v>
      </c>
      <c r="E9" s="50" t="s">
        <v>3</v>
      </c>
    </row>
    <row r="10" spans="1:6" ht="22.5" customHeight="1" x14ac:dyDescent="0.4">
      <c r="A10" s="47" t="s">
        <v>6</v>
      </c>
      <c r="B10" s="47" t="s">
        <v>0</v>
      </c>
      <c r="C10" s="47" t="s">
        <v>5</v>
      </c>
      <c r="D10" s="47" t="s">
        <v>5</v>
      </c>
      <c r="E10" s="51" t="s">
        <v>7</v>
      </c>
    </row>
    <row r="11" spans="1:6" ht="8.15" customHeight="1" x14ac:dyDescent="0.4">
      <c r="A11" s="4"/>
      <c r="B11" s="5"/>
      <c r="C11" s="5"/>
      <c r="D11" s="5"/>
      <c r="E11" s="5"/>
    </row>
    <row r="12" spans="1:6" s="6" customFormat="1" ht="28" customHeight="1" x14ac:dyDescent="0.4">
      <c r="A12" s="37" t="s">
        <v>17</v>
      </c>
      <c r="B12" s="36">
        <f>SUM(C12:E12)</f>
        <v>18923450</v>
      </c>
      <c r="C12" s="36">
        <v>8484040</v>
      </c>
      <c r="D12" s="36">
        <v>816634</v>
      </c>
      <c r="E12" s="36">
        <v>9622776</v>
      </c>
    </row>
    <row r="13" spans="1:6" s="6" customFormat="1" ht="28" customHeight="1" x14ac:dyDescent="0.4">
      <c r="A13" s="37" t="s">
        <v>18</v>
      </c>
      <c r="B13" s="36">
        <f>SUM(C13:E13)</f>
        <v>20835939</v>
      </c>
      <c r="C13" s="36">
        <v>11257743</v>
      </c>
      <c r="D13" s="36">
        <v>937055</v>
      </c>
      <c r="E13" s="36">
        <v>8641141</v>
      </c>
    </row>
    <row r="14" spans="1:6" s="6" customFormat="1" ht="28" customHeight="1" x14ac:dyDescent="0.4">
      <c r="A14" s="37" t="s">
        <v>19</v>
      </c>
      <c r="B14" s="36">
        <f>SUM(C14:E14)</f>
        <v>21048144</v>
      </c>
      <c r="C14" s="36">
        <v>10637766</v>
      </c>
      <c r="D14" s="36">
        <v>881714</v>
      </c>
      <c r="E14" s="36">
        <v>9528664</v>
      </c>
    </row>
    <row r="15" spans="1:6" s="6" customFormat="1" ht="8.15" customHeight="1" x14ac:dyDescent="0.4">
      <c r="A15" s="37"/>
      <c r="B15" s="36"/>
      <c r="C15" s="36"/>
      <c r="D15" s="36"/>
      <c r="E15" s="36"/>
    </row>
    <row r="16" spans="1:6" s="6" customFormat="1" ht="28" customHeight="1" x14ac:dyDescent="0.4">
      <c r="A16" s="37" t="s">
        <v>20</v>
      </c>
      <c r="B16" s="36">
        <f>SUM(C16:E16)</f>
        <v>17473590</v>
      </c>
      <c r="C16" s="36">
        <v>8120703</v>
      </c>
      <c r="D16" s="36">
        <v>1056055</v>
      </c>
      <c r="E16" s="36">
        <v>8296832</v>
      </c>
    </row>
    <row r="17" spans="1:15" s="6" customFormat="1" ht="28" customHeight="1" x14ac:dyDescent="0.4">
      <c r="A17" s="37" t="s">
        <v>21</v>
      </c>
      <c r="B17" s="36">
        <f>SUM(C17:E17)</f>
        <v>20010721</v>
      </c>
      <c r="C17" s="36">
        <v>8451955</v>
      </c>
      <c r="D17" s="36">
        <v>1532022</v>
      </c>
      <c r="E17" s="36">
        <v>10026744</v>
      </c>
    </row>
    <row r="18" spans="1:15" s="6" customFormat="1" ht="28" customHeight="1" x14ac:dyDescent="0.4">
      <c r="A18" s="37" t="s">
        <v>22</v>
      </c>
      <c r="B18" s="36">
        <f>SUM(C18:E18)</f>
        <v>15219482.308</v>
      </c>
      <c r="C18" s="36">
        <v>5080869</v>
      </c>
      <c r="D18" s="36">
        <v>700317.30799999996</v>
      </c>
      <c r="E18" s="36">
        <v>9438296</v>
      </c>
    </row>
    <row r="19" spans="1:15" s="6" customFormat="1" ht="28" customHeight="1" x14ac:dyDescent="0.4">
      <c r="A19" s="37" t="s">
        <v>23</v>
      </c>
      <c r="B19" s="36">
        <f>SUM(C19:E19)</f>
        <v>10173169.096999999</v>
      </c>
      <c r="C19" s="38">
        <v>4815431.6439999994</v>
      </c>
      <c r="D19" s="38">
        <v>695501.45299999998</v>
      </c>
      <c r="E19" s="38">
        <v>4662236</v>
      </c>
    </row>
    <row r="20" spans="1:15" s="6" customFormat="1" ht="28" customHeight="1" x14ac:dyDescent="0.4">
      <c r="A20" s="37" t="s">
        <v>34</v>
      </c>
      <c r="B20" s="36">
        <v>9456755.6999999993</v>
      </c>
      <c r="C20" s="38">
        <v>3950349.8489999995</v>
      </c>
      <c r="D20" s="38">
        <v>640176.85100000002</v>
      </c>
      <c r="E20" s="38">
        <v>4866229</v>
      </c>
    </row>
    <row r="21" spans="1:15" s="6" customFormat="1" ht="8.15" customHeight="1" x14ac:dyDescent="0.4">
      <c r="A21" s="37"/>
      <c r="B21" s="36"/>
      <c r="C21" s="36"/>
      <c r="D21" s="36"/>
      <c r="E21" s="36"/>
    </row>
    <row r="22" spans="1:15" s="6" customFormat="1" ht="28" customHeight="1" x14ac:dyDescent="0.4">
      <c r="A22" s="37" t="s">
        <v>36</v>
      </c>
      <c r="B22" s="36">
        <v>13061917.342999998</v>
      </c>
      <c r="C22" s="36">
        <v>5137234.2689999994</v>
      </c>
      <c r="D22" s="36">
        <v>677771.74100000004</v>
      </c>
      <c r="E22" s="36">
        <v>7246911.3329999996</v>
      </c>
    </row>
    <row r="23" spans="1:15" s="6" customFormat="1" ht="28" customHeight="1" x14ac:dyDescent="0.4">
      <c r="A23" s="37" t="s">
        <v>51</v>
      </c>
      <c r="B23" s="36">
        <f>SUM(C23:E23)</f>
        <v>12179594.725</v>
      </c>
      <c r="C23" s="36">
        <f>SUM(C25:C32)</f>
        <v>5190625.1049999995</v>
      </c>
      <c r="D23" s="36">
        <f>SUM(D25:D32)</f>
        <v>950130.62</v>
      </c>
      <c r="E23" s="36">
        <f>SUM(E25:E32)</f>
        <v>6038839</v>
      </c>
    </row>
    <row r="24" spans="1:15" s="6" customFormat="1" ht="8.15" customHeight="1" x14ac:dyDescent="0.4">
      <c r="A24" s="29"/>
      <c r="B24" s="39"/>
      <c r="C24" s="39"/>
      <c r="D24" s="39"/>
      <c r="E24" s="39"/>
    </row>
    <row r="25" spans="1:15" s="6" customFormat="1" ht="25" customHeight="1" x14ac:dyDescent="0.4">
      <c r="A25" s="31" t="s">
        <v>12</v>
      </c>
      <c r="B25" s="58">
        <f>SUM(C25:E26)</f>
        <v>9551633.5439999998</v>
      </c>
      <c r="C25" s="59">
        <f>工作表1!B2</f>
        <v>4808807.9239999996</v>
      </c>
      <c r="D25" s="59">
        <f>工作表1!H2</f>
        <v>768359.62</v>
      </c>
      <c r="E25" s="59">
        <v>3974466</v>
      </c>
      <c r="F25" s="23"/>
    </row>
    <row r="26" spans="1:15" s="6" customFormat="1" ht="25" customHeight="1" x14ac:dyDescent="0.3">
      <c r="A26" s="24" t="s">
        <v>9</v>
      </c>
      <c r="B26" s="58"/>
      <c r="C26" s="59"/>
      <c r="D26" s="59"/>
      <c r="E26" s="59"/>
      <c r="F26" s="25"/>
    </row>
    <row r="27" spans="1:15" s="6" customFormat="1" ht="25" customHeight="1" x14ac:dyDescent="0.4">
      <c r="A27" s="31" t="s">
        <v>13</v>
      </c>
      <c r="B27" s="58">
        <f>SUM(C27:E28)</f>
        <v>241497</v>
      </c>
      <c r="C27" s="60">
        <f>工作表1!B3</f>
        <v>0</v>
      </c>
      <c r="D27" s="59">
        <f>工作表1!H3</f>
        <v>16616</v>
      </c>
      <c r="E27" s="59">
        <v>224881</v>
      </c>
      <c r="F27" s="23"/>
    </row>
    <row r="28" spans="1:15" s="6" customFormat="1" ht="25" customHeight="1" x14ac:dyDescent="0.3">
      <c r="A28" s="24" t="s">
        <v>10</v>
      </c>
      <c r="B28" s="58"/>
      <c r="C28" s="60"/>
      <c r="D28" s="59"/>
      <c r="E28" s="59"/>
      <c r="F28" s="25"/>
    </row>
    <row r="29" spans="1:15" s="6" customFormat="1" ht="25" customHeight="1" x14ac:dyDescent="0.4">
      <c r="A29" s="31" t="s">
        <v>14</v>
      </c>
      <c r="B29" s="58">
        <f>SUM(C29:E30)</f>
        <v>2288762.2200000002</v>
      </c>
      <c r="C29" s="59">
        <f>工作表1!B4</f>
        <v>359667.22000000003</v>
      </c>
      <c r="D29" s="59">
        <f>工作表1!H4</f>
        <v>94972</v>
      </c>
      <c r="E29" s="59">
        <v>1834123</v>
      </c>
      <c r="F29" s="23"/>
    </row>
    <row r="30" spans="1:15" s="6" customFormat="1" ht="25" customHeight="1" x14ac:dyDescent="0.3">
      <c r="A30" s="24" t="s">
        <v>11</v>
      </c>
      <c r="B30" s="58"/>
      <c r="C30" s="59"/>
      <c r="D30" s="59"/>
      <c r="E30" s="59"/>
      <c r="F30" s="25"/>
      <c r="G30" s="7"/>
    </row>
    <row r="31" spans="1:15" s="6" customFormat="1" ht="22" customHeight="1" x14ac:dyDescent="0.4">
      <c r="A31" s="33" t="s">
        <v>15</v>
      </c>
      <c r="B31" s="61">
        <f>SUM(C31:E32)</f>
        <v>97701.960999999996</v>
      </c>
      <c r="C31" s="56">
        <f>工作表1!B5</f>
        <v>22149.960999999999</v>
      </c>
      <c r="D31" s="56">
        <f>工作表1!H5</f>
        <v>70183</v>
      </c>
      <c r="E31" s="56">
        <v>5369</v>
      </c>
      <c r="F31" s="26"/>
      <c r="G31" s="8"/>
      <c r="H31" s="9"/>
      <c r="I31" s="9"/>
      <c r="J31" s="9"/>
      <c r="K31" s="9"/>
      <c r="L31" s="9"/>
      <c r="M31" s="9"/>
      <c r="N31" s="9"/>
      <c r="O31" s="9"/>
    </row>
    <row r="32" spans="1:15" s="6" customFormat="1" ht="25" customHeight="1" x14ac:dyDescent="0.4">
      <c r="A32" s="32" t="s">
        <v>16</v>
      </c>
      <c r="B32" s="62"/>
      <c r="C32" s="57"/>
      <c r="D32" s="57"/>
      <c r="E32" s="57"/>
      <c r="F32" s="26"/>
      <c r="G32" s="8"/>
      <c r="H32" s="9"/>
      <c r="I32" s="9"/>
      <c r="J32" s="9"/>
      <c r="K32" s="9"/>
      <c r="L32" s="9"/>
      <c r="M32" s="9"/>
      <c r="N32" s="9"/>
      <c r="O32" s="9"/>
    </row>
    <row r="33" spans="1:5" s="35" customFormat="1" ht="18" customHeight="1" x14ac:dyDescent="0.4">
      <c r="A33" s="34" t="s">
        <v>31</v>
      </c>
      <c r="D33" s="30"/>
      <c r="E33" s="30"/>
    </row>
    <row r="34" spans="1:5" s="35" customFormat="1" ht="16" customHeight="1" x14ac:dyDescent="0.4">
      <c r="A34" s="34" t="s">
        <v>35</v>
      </c>
      <c r="D34" s="30"/>
      <c r="E34" s="30"/>
    </row>
    <row r="35" spans="1:5" s="35" customFormat="1" ht="16" customHeight="1" x14ac:dyDescent="0.35">
      <c r="A35" s="35" t="s">
        <v>32</v>
      </c>
      <c r="D35" s="30"/>
      <c r="E35" s="30"/>
    </row>
    <row r="36" spans="1:5" ht="20.149999999999999" customHeight="1" x14ac:dyDescent="0.5">
      <c r="A36" s="11"/>
      <c r="B36" s="17"/>
      <c r="C36" s="17"/>
      <c r="D36" s="17"/>
      <c r="E36" s="17"/>
    </row>
    <row r="37" spans="1:5" ht="12.65" customHeight="1" x14ac:dyDescent="0.4">
      <c r="A37" s="12"/>
      <c r="B37" s="18"/>
      <c r="C37" s="18"/>
      <c r="D37" s="18"/>
      <c r="E37" s="18"/>
    </row>
    <row r="38" spans="1:5" ht="14.15" customHeight="1" x14ac:dyDescent="0.4">
      <c r="A38" s="18"/>
      <c r="B38" s="18"/>
      <c r="C38" s="18"/>
      <c r="D38" s="18"/>
      <c r="E38" s="18"/>
    </row>
    <row r="39" spans="1:5" ht="14.15" customHeight="1" x14ac:dyDescent="0.4">
      <c r="A39" s="13"/>
      <c r="B39" s="19"/>
      <c r="C39" s="18"/>
      <c r="D39" s="18"/>
      <c r="E39" s="19"/>
    </row>
    <row r="40" spans="1:5" ht="14.15" customHeight="1" x14ac:dyDescent="0.4">
      <c r="A40" s="19"/>
      <c r="B40" s="19"/>
      <c r="C40" s="14"/>
      <c r="D40" s="18"/>
      <c r="E40" s="19"/>
    </row>
    <row r="41" spans="1:5" ht="14.15" customHeight="1" x14ac:dyDescent="0.4">
      <c r="A41" s="1"/>
      <c r="B41" s="1"/>
      <c r="C41" s="1"/>
      <c r="D41" s="1"/>
      <c r="E41" s="1"/>
    </row>
    <row r="42" spans="1:5" ht="14.15" customHeight="1" x14ac:dyDescent="0.4">
      <c r="A42" s="1"/>
      <c r="B42" s="1"/>
      <c r="C42" s="1"/>
      <c r="D42" s="1"/>
      <c r="E42" s="1"/>
    </row>
    <row r="43" spans="1:5" ht="11.25" customHeight="1" x14ac:dyDescent="0.4">
      <c r="A43" s="1"/>
      <c r="B43" s="1"/>
      <c r="C43" s="1"/>
      <c r="D43" s="1"/>
      <c r="E43" s="15"/>
    </row>
    <row r="44" spans="1:5" s="6" customFormat="1" ht="16" customHeight="1" x14ac:dyDescent="0.4">
      <c r="A44" s="1"/>
      <c r="B44" s="1"/>
      <c r="C44" s="1"/>
      <c r="D44" s="1"/>
      <c r="E44" s="1"/>
    </row>
    <row r="45" spans="1:5" s="6" customFormat="1" ht="16" customHeight="1" x14ac:dyDescent="0.4">
      <c r="A45" s="1"/>
      <c r="B45" s="1"/>
      <c r="C45" s="1"/>
      <c r="D45" s="1"/>
      <c r="E45" s="1"/>
    </row>
    <row r="46" spans="1:5" s="6" customFormat="1" ht="16" customHeight="1" x14ac:dyDescent="0.4">
      <c r="A46" s="19"/>
      <c r="B46" s="19"/>
      <c r="C46" s="19"/>
      <c r="D46" s="16"/>
      <c r="E46" s="16"/>
    </row>
    <row r="47" spans="1:5" s="6" customFormat="1" ht="16" customHeight="1" x14ac:dyDescent="0.4">
      <c r="A47" s="19"/>
      <c r="B47" s="19"/>
      <c r="C47" s="19"/>
      <c r="D47" s="16"/>
      <c r="E47" s="16"/>
    </row>
    <row r="48" spans="1:5" s="6" customFormat="1" ht="16" customHeight="1" x14ac:dyDescent="0.4">
      <c r="A48" s="19"/>
      <c r="B48" s="19"/>
      <c r="C48" s="19"/>
      <c r="D48" s="16"/>
      <c r="E48" s="16"/>
    </row>
    <row r="49" spans="1:5" s="6" customFormat="1" ht="11.25" customHeight="1" x14ac:dyDescent="0.4">
      <c r="A49" s="19"/>
      <c r="B49" s="19"/>
      <c r="C49" s="19"/>
      <c r="D49" s="16"/>
      <c r="E49" s="16"/>
    </row>
    <row r="50" spans="1:5" s="6" customFormat="1" ht="16" customHeight="1" x14ac:dyDescent="0.4">
      <c r="A50" s="19"/>
      <c r="B50" s="19"/>
      <c r="C50" s="19"/>
      <c r="D50" s="19"/>
      <c r="E50" s="19"/>
    </row>
    <row r="51" spans="1:5" s="6" customFormat="1" ht="16" customHeight="1" x14ac:dyDescent="0.4">
      <c r="A51" s="19"/>
      <c r="B51" s="19"/>
      <c r="C51" s="19"/>
      <c r="D51" s="19"/>
      <c r="E51" s="19"/>
    </row>
    <row r="52" spans="1:5" s="6" customFormat="1" ht="16" customHeight="1" x14ac:dyDescent="0.4">
      <c r="A52" s="19"/>
      <c r="B52" s="19"/>
      <c r="C52" s="19"/>
      <c r="D52" s="19"/>
      <c r="E52" s="19"/>
    </row>
    <row r="53" spans="1:5" s="6" customFormat="1" ht="16" customHeight="1" x14ac:dyDescent="0.4">
      <c r="A53" s="19"/>
      <c r="B53" s="19"/>
      <c r="C53" s="19"/>
      <c r="D53" s="19"/>
      <c r="E53" s="19"/>
    </row>
    <row r="54" spans="1:5" s="6" customFormat="1" ht="16" customHeight="1" x14ac:dyDescent="0.4">
      <c r="A54" s="19"/>
      <c r="B54" s="19"/>
      <c r="C54" s="19"/>
      <c r="D54" s="19"/>
      <c r="E54" s="19"/>
    </row>
    <row r="55" spans="1:5" s="6" customFormat="1" ht="12" customHeight="1" x14ac:dyDescent="0.4">
      <c r="A55" s="19"/>
      <c r="B55" s="19"/>
      <c r="C55" s="19"/>
      <c r="D55" s="19"/>
      <c r="E55" s="19"/>
    </row>
    <row r="56" spans="1:5" s="6" customFormat="1" ht="16" customHeight="1" x14ac:dyDescent="0.4">
      <c r="A56" s="19"/>
      <c r="B56" s="19"/>
      <c r="C56" s="19"/>
      <c r="D56" s="19"/>
      <c r="E56" s="19"/>
    </row>
    <row r="57" spans="1:5" s="6" customFormat="1" ht="16" customHeight="1" x14ac:dyDescent="0.4">
      <c r="A57" s="19"/>
      <c r="B57" s="19"/>
      <c r="C57" s="19"/>
      <c r="D57" s="19"/>
      <c r="E57" s="19"/>
    </row>
    <row r="58" spans="1:5" s="6" customFormat="1" ht="16" customHeight="1" x14ac:dyDescent="0.4">
      <c r="A58" s="19"/>
      <c r="B58" s="19"/>
      <c r="C58" s="19"/>
      <c r="D58" s="19"/>
      <c r="E58" s="19"/>
    </row>
    <row r="59" spans="1:5" s="6" customFormat="1" ht="16" customHeight="1" x14ac:dyDescent="0.4">
      <c r="A59" s="19"/>
      <c r="B59" s="19"/>
      <c r="C59" s="19"/>
      <c r="D59" s="19"/>
      <c r="E59" s="19"/>
    </row>
    <row r="60" spans="1:5" s="6" customFormat="1" ht="16" customHeight="1" x14ac:dyDescent="0.4">
      <c r="A60" s="19"/>
      <c r="B60" s="19"/>
      <c r="C60" s="19"/>
      <c r="D60" s="19"/>
      <c r="E60" s="19"/>
    </row>
    <row r="61" spans="1:5" s="6" customFormat="1" ht="17.149999999999999" customHeight="1" x14ac:dyDescent="0.4">
      <c r="A61" s="19"/>
      <c r="B61" s="19"/>
      <c r="C61" s="19"/>
      <c r="D61" s="19"/>
      <c r="E61" s="19"/>
    </row>
    <row r="62" spans="1:5" s="6" customFormat="1" ht="18" customHeight="1" x14ac:dyDescent="0.4">
      <c r="A62" s="19"/>
      <c r="B62" s="19"/>
      <c r="C62" s="19"/>
      <c r="D62" s="19"/>
      <c r="E62" s="19"/>
    </row>
    <row r="63" spans="1:5" s="6" customFormat="1" ht="18" customHeight="1" x14ac:dyDescent="0.4">
      <c r="A63" s="19"/>
      <c r="B63" s="19"/>
      <c r="C63" s="19"/>
      <c r="D63" s="19"/>
      <c r="E63" s="19"/>
    </row>
    <row r="64" spans="1:5" s="6" customFormat="1" ht="18" customHeight="1" x14ac:dyDescent="0.4">
      <c r="A64" s="19"/>
      <c r="B64" s="19"/>
      <c r="C64" s="19"/>
      <c r="D64" s="19"/>
      <c r="E64" s="19"/>
    </row>
    <row r="65" spans="1:5" s="6" customFormat="1" ht="60.75" customHeight="1" x14ac:dyDescent="0.4">
      <c r="A65" s="19"/>
      <c r="B65" s="19"/>
      <c r="C65" s="19"/>
      <c r="D65" s="19"/>
      <c r="E65" s="19"/>
    </row>
    <row r="66" spans="1:5" s="6" customFormat="1" ht="28.5" customHeight="1" x14ac:dyDescent="0.4">
      <c r="A66" s="19"/>
      <c r="B66" s="19"/>
      <c r="C66" s="19"/>
      <c r="D66" s="19"/>
      <c r="E66" s="19"/>
    </row>
    <row r="67" spans="1:5" s="10" customFormat="1" ht="7.5" customHeight="1" x14ac:dyDescent="0.4">
      <c r="A67" s="19"/>
      <c r="B67" s="19"/>
      <c r="C67" s="19"/>
      <c r="D67" s="19"/>
      <c r="E67" s="19"/>
    </row>
    <row r="68" spans="1:5" s="10" customFormat="1" ht="13.5" customHeight="1" x14ac:dyDescent="0.4">
      <c r="A68" s="19"/>
      <c r="B68" s="19"/>
      <c r="C68" s="19"/>
      <c r="D68" s="19"/>
      <c r="E68" s="19"/>
    </row>
    <row r="69" spans="1:5" s="10" customFormat="1" ht="11.25" customHeight="1" x14ac:dyDescent="0.4">
      <c r="A69" s="19"/>
      <c r="B69" s="19"/>
      <c r="C69" s="19"/>
      <c r="D69" s="19"/>
      <c r="E69" s="19"/>
    </row>
    <row r="70" spans="1:5" s="10" customFormat="1" ht="8.25" customHeight="1" x14ac:dyDescent="0.4">
      <c r="A70" s="19"/>
      <c r="B70" s="19"/>
      <c r="C70" s="19"/>
      <c r="D70" s="19"/>
      <c r="E70" s="19"/>
    </row>
    <row r="71" spans="1:5" s="10" customFormat="1" ht="15" customHeight="1" x14ac:dyDescent="0.4">
      <c r="A71" s="19"/>
      <c r="B71" s="19"/>
      <c r="C71" s="19"/>
      <c r="D71" s="19"/>
      <c r="E71" s="19"/>
    </row>
    <row r="72" spans="1:5" s="10" customFormat="1" ht="10.5" customHeight="1" x14ac:dyDescent="0.4">
      <c r="A72" s="19"/>
      <c r="B72" s="19"/>
      <c r="C72" s="19"/>
      <c r="D72" s="19"/>
      <c r="E72" s="19"/>
    </row>
    <row r="73" spans="1:5" s="10" customFormat="1" ht="15" customHeight="1" x14ac:dyDescent="0.4">
      <c r="A73" s="19"/>
      <c r="B73" s="19"/>
      <c r="C73" s="19"/>
      <c r="D73" s="19"/>
      <c r="E73" s="19"/>
    </row>
    <row r="74" spans="1:5" s="10" customFormat="1" ht="6" customHeight="1" x14ac:dyDescent="0.4">
      <c r="A74" s="19"/>
      <c r="B74" s="19"/>
      <c r="C74" s="19"/>
      <c r="D74" s="19"/>
      <c r="E74" s="19"/>
    </row>
    <row r="75" spans="1:5" s="10" customFormat="1" ht="13.5" customHeight="1" x14ac:dyDescent="0.4">
      <c r="A75" s="19"/>
      <c r="B75" s="19"/>
      <c r="C75" s="19"/>
      <c r="D75" s="19"/>
      <c r="E75" s="19"/>
    </row>
    <row r="76" spans="1:5" s="10" customFormat="1" ht="12.75" customHeight="1" x14ac:dyDescent="0.4">
      <c r="A76" s="19"/>
      <c r="B76" s="19"/>
      <c r="C76" s="19"/>
      <c r="D76" s="19"/>
      <c r="E76" s="19"/>
    </row>
    <row r="77" spans="1:5" ht="7" customHeight="1" x14ac:dyDescent="0.4">
      <c r="A77" s="19"/>
      <c r="B77" s="19"/>
      <c r="C77" s="19"/>
      <c r="D77" s="19"/>
      <c r="E77" s="19"/>
    </row>
    <row r="79" spans="1:5" ht="12" customHeight="1" x14ac:dyDescent="0.4"/>
    <row r="80" spans="1:5" ht="12.75" customHeight="1" x14ac:dyDescent="0.4"/>
  </sheetData>
  <mergeCells count="19">
    <mergeCell ref="C25:C26"/>
    <mergeCell ref="E27:E28"/>
    <mergeCell ref="E29:E30"/>
    <mergeCell ref="A3:E3"/>
    <mergeCell ref="A1:E1"/>
    <mergeCell ref="A2:E2"/>
    <mergeCell ref="B31:B32"/>
    <mergeCell ref="C31:C32"/>
    <mergeCell ref="D31:D32"/>
    <mergeCell ref="E31:E32"/>
    <mergeCell ref="B25:B26"/>
    <mergeCell ref="D27:D28"/>
    <mergeCell ref="D29:D30"/>
    <mergeCell ref="B27:B28"/>
    <mergeCell ref="B29:B30"/>
    <mergeCell ref="C27:C28"/>
    <mergeCell ref="D25:D26"/>
    <mergeCell ref="E25:E26"/>
    <mergeCell ref="C29:C30"/>
  </mergeCells>
  <phoneticPr fontId="3" type="noConversion"/>
  <pageMargins left="0.6692913385826772" right="0.78740157480314965" top="0.78740157480314965" bottom="0.59055118110236227" header="0.19685039370078741" footer="0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J8" sqref="J8"/>
    </sheetView>
  </sheetViews>
  <sheetFormatPr defaultRowHeight="15.45" x14ac:dyDescent="0.4"/>
  <sheetData>
    <row r="1" spans="1:13" x14ac:dyDescent="0.4">
      <c r="A1" s="7" t="s">
        <v>48</v>
      </c>
      <c r="B1" s="52" t="s">
        <v>1</v>
      </c>
      <c r="C1" s="53" t="s">
        <v>41</v>
      </c>
      <c r="D1" s="53" t="s">
        <v>42</v>
      </c>
      <c r="E1" s="53" t="s">
        <v>43</v>
      </c>
      <c r="F1" s="53" t="s">
        <v>44</v>
      </c>
      <c r="G1" s="53" t="s">
        <v>45</v>
      </c>
      <c r="H1" s="52" t="s">
        <v>2</v>
      </c>
      <c r="I1" s="53" t="s">
        <v>41</v>
      </c>
      <c r="J1" s="53" t="s">
        <v>46</v>
      </c>
      <c r="K1" s="53" t="s">
        <v>47</v>
      </c>
      <c r="L1" s="53" t="s">
        <v>44</v>
      </c>
      <c r="M1" s="53" t="s">
        <v>45</v>
      </c>
    </row>
    <row r="2" spans="1:13" x14ac:dyDescent="0.4">
      <c r="A2" s="7" t="s">
        <v>37</v>
      </c>
      <c r="B2" s="52">
        <f>SUM(C2:G2)</f>
        <v>4808807.9239999996</v>
      </c>
      <c r="C2" s="6">
        <v>1031344.5430000001</v>
      </c>
      <c r="D2" s="6">
        <v>232592.223</v>
      </c>
      <c r="E2" s="6">
        <v>2701044.7220000001</v>
      </c>
      <c r="F2" s="6">
        <v>489252.93599999999</v>
      </c>
      <c r="G2" s="6">
        <v>354573.5</v>
      </c>
      <c r="H2" s="52">
        <f>SUM(I2:M2)</f>
        <v>768359.62</v>
      </c>
      <c r="I2" s="6">
        <v>511652.34099999996</v>
      </c>
      <c r="J2" s="6">
        <v>39765</v>
      </c>
      <c r="K2" s="6">
        <v>89862</v>
      </c>
      <c r="L2" s="6">
        <v>65139</v>
      </c>
      <c r="M2" s="6">
        <v>61941.279000000002</v>
      </c>
    </row>
    <row r="3" spans="1:13" x14ac:dyDescent="0.4">
      <c r="A3" s="7" t="s">
        <v>38</v>
      </c>
      <c r="B3" s="52">
        <f>SUM(C3:G3)</f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52">
        <f>SUM(I3:M3)</f>
        <v>16616</v>
      </c>
      <c r="I3" s="6">
        <v>16616</v>
      </c>
      <c r="J3" s="6">
        <v>0</v>
      </c>
      <c r="K3" s="6">
        <v>0</v>
      </c>
      <c r="L3" s="6">
        <v>0</v>
      </c>
      <c r="M3" s="6">
        <v>0</v>
      </c>
    </row>
    <row r="4" spans="1:13" x14ac:dyDescent="0.4">
      <c r="A4" s="7" t="s">
        <v>39</v>
      </c>
      <c r="B4" s="52">
        <f>SUM(C4:G4)</f>
        <v>359667.22000000003</v>
      </c>
      <c r="C4" s="6">
        <v>30039.153999999999</v>
      </c>
      <c r="D4" s="6">
        <v>38972.419000000002</v>
      </c>
      <c r="E4" s="6">
        <v>261611.55499999999</v>
      </c>
      <c r="F4" s="6">
        <v>17912.196</v>
      </c>
      <c r="G4" s="6">
        <v>11131.896000000001</v>
      </c>
      <c r="H4" s="52">
        <f>SUM(I4:M4)</f>
        <v>94972</v>
      </c>
      <c r="I4" s="6">
        <v>93903</v>
      </c>
      <c r="J4" s="6">
        <v>0</v>
      </c>
      <c r="K4" s="6">
        <v>0</v>
      </c>
      <c r="L4" s="6">
        <v>0</v>
      </c>
      <c r="M4" s="6">
        <v>1069</v>
      </c>
    </row>
    <row r="5" spans="1:13" x14ac:dyDescent="0.4">
      <c r="A5" s="7" t="s">
        <v>40</v>
      </c>
      <c r="B5" s="52">
        <f>SUM(C5:G5)</f>
        <v>22149.960999999999</v>
      </c>
      <c r="C5" s="6">
        <v>22149.960999999999</v>
      </c>
      <c r="D5" s="6">
        <v>0</v>
      </c>
      <c r="E5" s="6">
        <v>0</v>
      </c>
      <c r="F5" s="6">
        <v>0</v>
      </c>
      <c r="G5" s="6">
        <v>0</v>
      </c>
      <c r="H5" s="52">
        <f>SUM(I5:M5)</f>
        <v>70183</v>
      </c>
      <c r="I5" s="6">
        <v>0</v>
      </c>
      <c r="J5" s="6">
        <v>0</v>
      </c>
      <c r="K5" s="6">
        <v>70183</v>
      </c>
      <c r="L5" s="6">
        <v>0</v>
      </c>
      <c r="M5" s="6">
        <v>0</v>
      </c>
    </row>
  </sheetData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水利工程經費</vt:lpstr>
      <vt:lpstr>工作表1</vt:lpstr>
      <vt:lpstr>水利工程經費!Print_Area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</dc:creator>
  <cp:lastModifiedBy>主計室三科梁碧玲</cp:lastModifiedBy>
  <cp:lastPrinted>2017-05-17T09:05:13Z</cp:lastPrinted>
  <dcterms:created xsi:type="dcterms:W3CDTF">1998-07-13T01:40:20Z</dcterms:created>
  <dcterms:modified xsi:type="dcterms:W3CDTF">2019-07-29T06:20:44Z</dcterms:modified>
</cp:coreProperties>
</file>