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940" activeTab="0"/>
  </bookViews>
  <sheets>
    <sheet name="Sheet122 (1)" sheetId="1" r:id="rId1"/>
    <sheet name="Sheet122 (2)" sheetId="2" r:id="rId2"/>
  </sheets>
  <definedNames/>
  <calcPr fullCalcOnLoad="1"/>
</workbook>
</file>

<file path=xl/sharedStrings.xml><?xml version="1.0" encoding="utf-8"?>
<sst xmlns="http://schemas.openxmlformats.org/spreadsheetml/2006/main" count="96" uniqueCount="49">
  <si>
    <t>其他用途</t>
  </si>
  <si>
    <t xml:space="preserve"> </t>
  </si>
  <si>
    <t>單位：件數</t>
  </si>
  <si>
    <t>地面水</t>
  </si>
  <si>
    <t>地下水</t>
  </si>
  <si>
    <t>編製單位：經濟部水利署會計室</t>
  </si>
  <si>
    <t>資料來源：經濟部水利署公務統計表</t>
  </si>
  <si>
    <t>STA.122</t>
  </si>
  <si>
    <t>92年8月13日 星期三</t>
  </si>
  <si>
    <t>總　計</t>
  </si>
  <si>
    <t>百分比</t>
  </si>
  <si>
    <t>家用及公共給水</t>
  </si>
  <si>
    <t>農業用水</t>
  </si>
  <si>
    <t>水力用水</t>
  </si>
  <si>
    <t>民國八十六年</t>
  </si>
  <si>
    <t>地面水</t>
  </si>
  <si>
    <t>地下水</t>
  </si>
  <si>
    <t>民國八十七年</t>
  </si>
  <si>
    <t>民國八十八年</t>
  </si>
  <si>
    <t>民國八十九年</t>
  </si>
  <si>
    <t>民國九  十年</t>
  </si>
  <si>
    <t>民國九十一年</t>
  </si>
  <si>
    <t>年別及用水標的別</t>
  </si>
  <si>
    <t>近六年取得水權登記件數之比較</t>
  </si>
  <si>
    <t>水利統計簡訊</t>
  </si>
  <si>
    <t>工業用水</t>
  </si>
  <si>
    <t>水利統計簡訊</t>
  </si>
  <si>
    <t>STA.122</t>
  </si>
  <si>
    <t>92年8月13日 星期三</t>
  </si>
  <si>
    <t xml:space="preserve"> </t>
  </si>
  <si>
    <t>近六年取得水權登記件數之比較</t>
  </si>
  <si>
    <t>單位：件數</t>
  </si>
  <si>
    <t>年別及用水標的別</t>
  </si>
  <si>
    <t>總　計</t>
  </si>
  <si>
    <t>百分比</t>
  </si>
  <si>
    <t>家用及公共給水</t>
  </si>
  <si>
    <t>農業用水</t>
  </si>
  <si>
    <t>水力用水</t>
  </si>
  <si>
    <t>工業用水</t>
  </si>
  <si>
    <t>民國八十六年</t>
  </si>
  <si>
    <t>地面水</t>
  </si>
  <si>
    <t>地下水</t>
  </si>
  <si>
    <t>民國八十七年</t>
  </si>
  <si>
    <t>民國八十八年</t>
  </si>
  <si>
    <t>民國八十九年</t>
  </si>
  <si>
    <t>民國九  十年</t>
  </si>
  <si>
    <t>民國九十一年</t>
  </si>
  <si>
    <t>資料來源：經濟部水利署公務統計表</t>
  </si>
  <si>
    <t>編製單位：經濟部水利署會計室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</si>
</sst>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_ "/>
    <numFmt numFmtId="182" formatCode="_-* #,##0.0_-;\-* #,##0.0_-;_-* &quot;-&quot;??_-;_-@_-"/>
    <numFmt numFmtId="183" formatCode="_-* #,##0_-;\-* #,##0_-;_-* &quot;-&quot;??_-;_-@_-"/>
    <numFmt numFmtId="184" formatCode="0.00000000"/>
    <numFmt numFmtId="185" formatCode="0.0000000"/>
    <numFmt numFmtId="186" formatCode="0_);[Red]\(0\)"/>
    <numFmt numFmtId="187" formatCode="#,##0_);[Red]\(#,##0\)"/>
    <numFmt numFmtId="188" formatCode="#,##0.0_);[Red]\(#,##0.0\)"/>
    <numFmt numFmtId="189" formatCode="#,##0.0_ "/>
    <numFmt numFmtId="190" formatCode="_(* #,##0_);_(* \(#,##0\);_(* &quot;-&quot;??_);_(@_)"/>
    <numFmt numFmtId="191" formatCode="_(* #,##0_);_(* \(#,##0\);_(* &quot;-&quot;_);_(@_)"/>
    <numFmt numFmtId="192" formatCode="0.00_);[Red]\(0.00\)"/>
    <numFmt numFmtId="193" formatCode="_(* #,##0.0_);_(* \(#,##0.0\);_(* &quot;-&quot;_);_(@_)"/>
    <numFmt numFmtId="194" formatCode="_(* #,##0.00_);_(* \(#,##0.00\);_(* &quot;-&quot;_);_(@_)"/>
    <numFmt numFmtId="195" formatCode="0_ "/>
    <numFmt numFmtId="196" formatCode="#,###;\-#;&quot;-&quot;"/>
    <numFmt numFmtId="197" formatCode="_(* #,##0.00_);_(* \(#,##0.00\);_(* &quot;-&quot;??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#.0;\-#.0;&quot;-&quot;"/>
    <numFmt numFmtId="201" formatCode="#,###.00;\-#.00;&quot;-&quot;"/>
  </numFmts>
  <fonts count="28">
    <font>
      <sz val="12"/>
      <name val="新細明體"/>
      <family val="0"/>
    </font>
    <font>
      <sz val="14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4"/>
      <color indexed="12"/>
      <name val="標楷體"/>
      <family val="4"/>
    </font>
    <font>
      <b/>
      <sz val="14"/>
      <color indexed="48"/>
      <name val="標楷體"/>
      <family val="4"/>
    </font>
    <font>
      <sz val="10"/>
      <name val="標楷體"/>
      <family val="4"/>
    </font>
    <font>
      <sz val="11"/>
      <color indexed="12"/>
      <name val="標楷體"/>
      <family val="4"/>
    </font>
    <font>
      <sz val="14"/>
      <name val="Times New Roman"/>
      <family val="1"/>
    </font>
    <font>
      <sz val="24"/>
      <color indexed="39"/>
      <name val="標楷體"/>
      <family val="4"/>
    </font>
    <font>
      <sz val="14"/>
      <color indexed="3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.75"/>
      <name val="新細明體"/>
      <family val="1"/>
    </font>
    <font>
      <sz val="24.25"/>
      <name val="新細明體"/>
      <family val="1"/>
    </font>
    <font>
      <sz val="14.75"/>
      <name val="標楷體"/>
      <family val="4"/>
    </font>
    <font>
      <sz val="11.75"/>
      <name val="標楷體"/>
      <family val="4"/>
    </font>
    <font>
      <sz val="16.5"/>
      <name val="標楷體"/>
      <family val="4"/>
    </font>
    <font>
      <sz val="16"/>
      <color indexed="39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18.5"/>
      <name val="新細明體"/>
      <family val="1"/>
    </font>
    <font>
      <sz val="8.5"/>
      <name val="標楷體"/>
      <family val="4"/>
    </font>
    <font>
      <sz val="16"/>
      <name val="標楷體"/>
      <family val="4"/>
    </font>
    <font>
      <b/>
      <sz val="12"/>
      <color indexed="12"/>
      <name val="標楷體"/>
      <family val="4"/>
    </font>
    <font>
      <b/>
      <sz val="12"/>
      <color indexed="10"/>
      <name val="標楷體"/>
      <family val="4"/>
    </font>
    <font>
      <sz val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83" fontId="11" fillId="0" borderId="0" xfId="15" applyNumberFormat="1" applyFont="1" applyAlignment="1">
      <alignment/>
    </xf>
    <xf numFmtId="183" fontId="11" fillId="0" borderId="0" xfId="15" applyNumberFormat="1" applyFont="1" applyAlignment="1">
      <alignment horizontal="right"/>
    </xf>
    <xf numFmtId="183" fontId="1" fillId="0" borderId="0" xfId="15" applyNumberFormat="1" applyFont="1" applyAlignment="1">
      <alignment/>
    </xf>
    <xf numFmtId="49" fontId="2" fillId="0" borderId="1" xfId="0" applyNumberFormat="1" applyFont="1" applyBorder="1" applyAlignment="1">
      <alignment horizontal="distributed" vertical="center"/>
    </xf>
    <xf numFmtId="49" fontId="7" fillId="0" borderId="1" xfId="0" applyNumberFormat="1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2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left" vertical="center"/>
    </xf>
    <xf numFmtId="196" fontId="2" fillId="2" borderId="1" xfId="0" applyNumberFormat="1" applyFont="1" applyFill="1" applyBorder="1" applyAlignment="1">
      <alignment horizontal="right" vertical="center"/>
    </xf>
    <xf numFmtId="201" fontId="2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96" fontId="2" fillId="0" borderId="1" xfId="0" applyNumberFormat="1" applyFont="1" applyBorder="1" applyAlignment="1">
      <alignment horizontal="right" vertical="center"/>
    </xf>
    <xf numFmtId="201" fontId="2" fillId="0" borderId="1" xfId="0" applyNumberFormat="1" applyFont="1" applyFill="1" applyBorder="1" applyAlignment="1">
      <alignment horizontal="right" vertical="center"/>
    </xf>
    <xf numFmtId="196" fontId="25" fillId="2" borderId="1" xfId="0" applyNumberFormat="1" applyFont="1" applyFill="1" applyBorder="1" applyAlignment="1">
      <alignment horizontal="right" vertical="center"/>
    </xf>
    <xf numFmtId="196" fontId="26" fillId="2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近六年取得水權登記件數比較圖</a:t>
            </a:r>
          </a:p>
        </c:rich>
      </c:tx>
      <c:layout>
        <c:manualLayout>
          <c:xMode val="factor"/>
          <c:yMode val="factor"/>
          <c:x val="0.0315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2575"/>
          <c:w val="0.9645"/>
          <c:h val="0.8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'Sheet122 (1)'!$E$36</c:f>
              <c:strCache>
                <c:ptCount val="1"/>
                <c:pt idx="0">
                  <c:v>地下水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'Sheet122 (1)'!$D$37:$D$42</c:f>
              <c:numCache/>
            </c:numRef>
          </c:cat>
          <c:val>
            <c:numRef>
              <c:f>'Sheet122 (1)'!$E$37:$E$42</c:f>
              <c:numCache/>
            </c:numRef>
          </c:val>
          <c:shape val="box"/>
        </c:ser>
        <c:ser>
          <c:idx val="1"/>
          <c:order val="1"/>
          <c:tx>
            <c:strRef>
              <c:f>'Sheet122 (1)'!$F$36</c:f>
              <c:strCache>
                <c:ptCount val="1"/>
                <c:pt idx="0">
                  <c:v>地面水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'Sheet122 (1)'!$D$37:$D$42</c:f>
              <c:numCache/>
            </c:numRef>
          </c:cat>
          <c:val>
            <c:numRef>
              <c:f>'Sheet122 (1)'!$F$37:$F$42</c:f>
              <c:numCache/>
            </c:numRef>
          </c:val>
          <c:shape val="box"/>
        </c:ser>
        <c:overlap val="100"/>
        <c:shape val="box"/>
        <c:axId val="17744651"/>
        <c:axId val="25484132"/>
      </c:bar3DChart>
      <c:catAx>
        <c:axId val="1774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/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25484132"/>
        <c:crosses val="autoZero"/>
        <c:auto val="1"/>
        <c:lblOffset val="100"/>
        <c:noMultiLvlLbl val="0"/>
      </c:catAx>
      <c:valAx>
        <c:axId val="25484132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77446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818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floor>
      <c:spPr>
        <a:solidFill>
          <a:srgbClr val="FFCC99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109"/>
          <c:w val="0.865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'Sheet122 (1)'!$C$53</c:f>
              <c:strCache>
                <c:ptCount val="1"/>
                <c:pt idx="0">
                  <c:v>家用及公共給水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'Sheet122 (1)'!$B$54:$B$59</c:f>
              <c:strCache/>
            </c:strRef>
          </c:cat>
          <c:val>
            <c:numRef>
              <c:f>'Sheet122 (1)'!$C$54:$C$59</c:f>
              <c:numCache/>
            </c:numRef>
          </c:val>
          <c:smooth val="0"/>
        </c:ser>
        <c:ser>
          <c:idx val="1"/>
          <c:order val="1"/>
          <c:tx>
            <c:strRef>
              <c:f>'Sheet122 (1)'!$D$53</c:f>
              <c:strCache>
                <c:ptCount val="1"/>
                <c:pt idx="0">
                  <c:v>農業用水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'Sheet122 (1)'!$B$54:$B$59</c:f>
              <c:strCache/>
            </c:strRef>
          </c:cat>
          <c:val>
            <c:numRef>
              <c:f>'Sheet122 (1)'!$D$54:$D$59</c:f>
              <c:numCache/>
            </c:numRef>
          </c:val>
          <c:smooth val="0"/>
        </c:ser>
        <c:ser>
          <c:idx val="2"/>
          <c:order val="2"/>
          <c:tx>
            <c:strRef>
              <c:f>'Sheet122 (1)'!$E$53</c:f>
              <c:strCache>
                <c:ptCount val="1"/>
                <c:pt idx="0">
                  <c:v>水力用水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'Sheet122 (1)'!$B$54:$B$59</c:f>
              <c:strCache/>
            </c:strRef>
          </c:cat>
          <c:val>
            <c:numRef>
              <c:f>'Sheet122 (1)'!$E$54:$E$59</c:f>
              <c:numCache/>
            </c:numRef>
          </c:val>
          <c:smooth val="0"/>
        </c:ser>
        <c:ser>
          <c:idx val="3"/>
          <c:order val="3"/>
          <c:tx>
            <c:strRef>
              <c:f>'Sheet122 (1)'!$F$53</c:f>
              <c:strCache>
                <c:ptCount val="1"/>
                <c:pt idx="0">
                  <c:v>工業用水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'Sheet122 (1)'!$B$54:$B$59</c:f>
              <c:strCache/>
            </c:strRef>
          </c:cat>
          <c:val>
            <c:numRef>
              <c:f>'Sheet122 (1)'!$F$54:$F$59</c:f>
              <c:numCache/>
            </c:numRef>
          </c:val>
          <c:smooth val="0"/>
        </c:ser>
        <c:ser>
          <c:idx val="4"/>
          <c:order val="4"/>
          <c:tx>
            <c:strRef>
              <c:f>'Sheet122 (1)'!$G$53</c:f>
              <c:strCache>
                <c:ptCount val="1"/>
                <c:pt idx="0">
                  <c:v>其他用途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'Sheet122 (1)'!$B$54:$B$59</c:f>
              <c:strCache/>
            </c:strRef>
          </c:cat>
          <c:val>
            <c:numRef>
              <c:f>'Sheet122 (1)'!$G$54:$G$59</c:f>
              <c:numCache/>
            </c:numRef>
          </c:val>
          <c:smooth val="0"/>
        </c:ser>
        <c:marker val="1"/>
        <c:axId val="28030597"/>
        <c:axId val="50948782"/>
      </c:lineChart>
      <c:catAx>
        <c:axId val="28030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0948782"/>
        <c:crosses val="autoZero"/>
        <c:auto val="1"/>
        <c:lblOffset val="100"/>
        <c:noMultiLvlLbl val="0"/>
      </c:catAx>
      <c:valAx>
        <c:axId val="50948782"/>
        <c:scaling>
          <c:orientation val="minMax"/>
        </c:scaling>
        <c:axPos val="l"/>
        <c:majorGridlines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03059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075"/>
          <c:y val="0.94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近六年取得水權登記件數比較圖</a:t>
            </a:r>
          </a:p>
        </c:rich>
      </c:tx>
      <c:layout>
        <c:manualLayout>
          <c:xMode val="factor"/>
          <c:yMode val="factor"/>
          <c:x val="0.0315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2575"/>
          <c:w val="0.9645"/>
          <c:h val="0.8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'Sheet122 (2)'!$E$36</c:f>
              <c:strCache>
                <c:ptCount val="1"/>
                <c:pt idx="0">
                  <c:v>地下水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'Sheet122 (2)'!$D$37:$D$42</c:f>
              <c:numCache/>
            </c:numRef>
          </c:cat>
          <c:val>
            <c:numRef>
              <c:f>'Sheet122 (2)'!$E$37:$E$42</c:f>
              <c:numCache/>
            </c:numRef>
          </c:val>
          <c:shape val="box"/>
        </c:ser>
        <c:ser>
          <c:idx val="1"/>
          <c:order val="1"/>
          <c:tx>
            <c:strRef>
              <c:f>'Sheet122 (2)'!$F$36</c:f>
              <c:strCache>
                <c:ptCount val="1"/>
                <c:pt idx="0">
                  <c:v>地面水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'Sheet122 (2)'!$D$37:$D$42</c:f>
              <c:numCache/>
            </c:numRef>
          </c:cat>
          <c:val>
            <c:numRef>
              <c:f>'Sheet122 (2)'!$F$37:$F$42</c:f>
              <c:numCache/>
            </c:numRef>
          </c:val>
          <c:shape val="box"/>
        </c:ser>
        <c:overlap val="100"/>
        <c:shape val="box"/>
        <c:axId val="55885855"/>
        <c:axId val="33210648"/>
      </c:bar3DChart>
      <c:catAx>
        <c:axId val="55885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/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33210648"/>
        <c:crosses val="autoZero"/>
        <c:auto val="1"/>
        <c:lblOffset val="100"/>
        <c:noMultiLvlLbl val="0"/>
      </c:catAx>
      <c:valAx>
        <c:axId val="33210648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558858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818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floor>
      <c:spPr>
        <a:solidFill>
          <a:srgbClr val="FFCC99"/>
        </a:solidFill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0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109"/>
          <c:w val="0.865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'Sheet122 (2)'!$C$53</c:f>
              <c:strCache>
                <c:ptCount val="1"/>
                <c:pt idx="0">
                  <c:v>家用及公共給水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'Sheet122 (2)'!$B$54:$B$59</c:f>
              <c:strCache/>
            </c:strRef>
          </c:cat>
          <c:val>
            <c:numRef>
              <c:f>'Sheet122 (2)'!$C$54:$C$59</c:f>
              <c:numCache/>
            </c:numRef>
          </c:val>
          <c:smooth val="0"/>
        </c:ser>
        <c:ser>
          <c:idx val="1"/>
          <c:order val="1"/>
          <c:tx>
            <c:strRef>
              <c:f>'Sheet122 (2)'!$D$53</c:f>
              <c:strCache>
                <c:ptCount val="1"/>
                <c:pt idx="0">
                  <c:v>農業用水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'Sheet122 (2)'!$B$54:$B$59</c:f>
              <c:strCache/>
            </c:strRef>
          </c:cat>
          <c:val>
            <c:numRef>
              <c:f>'Sheet122 (2)'!$D$54:$D$59</c:f>
              <c:numCache/>
            </c:numRef>
          </c:val>
          <c:smooth val="0"/>
        </c:ser>
        <c:ser>
          <c:idx val="2"/>
          <c:order val="2"/>
          <c:tx>
            <c:strRef>
              <c:f>'Sheet122 (2)'!$E$53</c:f>
              <c:strCache>
                <c:ptCount val="1"/>
                <c:pt idx="0">
                  <c:v>水力用水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'Sheet122 (2)'!$B$54:$B$59</c:f>
              <c:strCache/>
            </c:strRef>
          </c:cat>
          <c:val>
            <c:numRef>
              <c:f>'Sheet122 (2)'!$E$54:$E$59</c:f>
              <c:numCache/>
            </c:numRef>
          </c:val>
          <c:smooth val="0"/>
        </c:ser>
        <c:ser>
          <c:idx val="3"/>
          <c:order val="3"/>
          <c:tx>
            <c:strRef>
              <c:f>'Sheet122 (2)'!$F$53</c:f>
              <c:strCache>
                <c:ptCount val="1"/>
                <c:pt idx="0">
                  <c:v>工業用水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'Sheet122 (2)'!$B$54:$B$59</c:f>
              <c:strCache/>
            </c:strRef>
          </c:cat>
          <c:val>
            <c:numRef>
              <c:f>'Sheet122 (2)'!$F$54:$F$59</c:f>
              <c:numCache/>
            </c:numRef>
          </c:val>
          <c:smooth val="0"/>
        </c:ser>
        <c:ser>
          <c:idx val="4"/>
          <c:order val="4"/>
          <c:tx>
            <c:strRef>
              <c:f>'Sheet122 (2)'!$G$53</c:f>
              <c:strCache>
                <c:ptCount val="1"/>
                <c:pt idx="0">
                  <c:v>其他用途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'Sheet122 (2)'!$B$54:$B$59</c:f>
              <c:strCache/>
            </c:strRef>
          </c:cat>
          <c:val>
            <c:numRef>
              <c:f>'Sheet122 (2)'!$G$54:$G$59</c:f>
              <c:numCache/>
            </c:numRef>
          </c:val>
          <c:smooth val="0"/>
        </c:ser>
        <c:marker val="1"/>
        <c:axId val="30460377"/>
        <c:axId val="5707938"/>
      </c:lineChart>
      <c:catAx>
        <c:axId val="30460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07938"/>
        <c:crosses val="autoZero"/>
        <c:auto val="1"/>
        <c:lblOffset val="100"/>
        <c:noMultiLvlLbl val="0"/>
      </c:catAx>
      <c:valAx>
        <c:axId val="5707938"/>
        <c:scaling>
          <c:orientation val="minMax"/>
        </c:scaling>
        <c:axPos val="l"/>
        <c:majorGridlines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46037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25"/>
          <c:y val="0.94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0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0.167</cdr:y>
    </cdr:from>
    <cdr:to>
      <cdr:x>0.09325</cdr:x>
      <cdr:y>0.53375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571500"/>
          <a:ext cx="285750" cy="1266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單位：件數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0.1965</cdr:y>
    </cdr:from>
    <cdr:to>
      <cdr:x>0.07225</cdr:x>
      <cdr:y>0.473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895350"/>
          <a:ext cx="295275" cy="1257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單位：件數</a:t>
          </a:r>
        </a:p>
      </cdr:txBody>
    </cdr:sp>
  </cdr:relSizeAnchor>
  <cdr:relSizeAnchor xmlns:cdr="http://schemas.openxmlformats.org/drawingml/2006/chartDrawing">
    <cdr:from>
      <cdr:x>0.25575</cdr:x>
      <cdr:y>0.03175</cdr:y>
    </cdr:from>
    <cdr:to>
      <cdr:x>0.8425</cdr:x>
      <cdr:y>0.0995</cdr:y>
    </cdr:to>
    <cdr:sp>
      <cdr:nvSpPr>
        <cdr:cNvPr id="2" name="TextBox 2"/>
        <cdr:cNvSpPr txBox="1">
          <a:spLocks noChangeArrowheads="1"/>
        </cdr:cNvSpPr>
      </cdr:nvSpPr>
      <cdr:spPr>
        <a:xfrm>
          <a:off x="1552575" y="142875"/>
          <a:ext cx="3571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/>
            <a:t>近六年各標的用水取得件數比較圖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76200</xdr:rowOff>
    </xdr:from>
    <xdr:to>
      <xdr:col>7</xdr:col>
      <xdr:colOff>581025</xdr:colOff>
      <xdr:row>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1219200"/>
          <a:ext cx="641985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　　經核准之水權登記中近六年來取得水權狀之案件以八十七年總計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996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件最多，而九十年總計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519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最少。地下水取得件數約佔總件數之七成上下，僅八十九年佔不到六成，而地面水取得件數佔了近四成三。各標的用水之水權取得案件中以農業用水取得件數最多，工業用水取得件數從八十七年起有逐年遞減的趨勢。</a:t>
          </a:r>
        </a:p>
      </xdr:txBody>
    </xdr:sp>
    <xdr:clientData/>
  </xdr:twoCellAnchor>
  <xdr:twoCellAnchor>
    <xdr:from>
      <xdr:col>0</xdr:col>
      <xdr:colOff>133350</xdr:colOff>
      <xdr:row>32</xdr:row>
      <xdr:rowOff>152400</xdr:rowOff>
    </xdr:from>
    <xdr:to>
      <xdr:col>7</xdr:col>
      <xdr:colOff>304800</xdr:colOff>
      <xdr:row>49</xdr:row>
      <xdr:rowOff>38100</xdr:rowOff>
    </xdr:to>
    <xdr:graphicFrame>
      <xdr:nvGraphicFramePr>
        <xdr:cNvPr id="2" name="Chart 3"/>
        <xdr:cNvGraphicFramePr/>
      </xdr:nvGraphicFramePr>
      <xdr:xfrm>
        <a:off x="133350" y="9982200"/>
        <a:ext cx="60674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50</xdr:row>
      <xdr:rowOff>47625</xdr:rowOff>
    </xdr:from>
    <xdr:to>
      <xdr:col>7</xdr:col>
      <xdr:colOff>304800</xdr:colOff>
      <xdr:row>68</xdr:row>
      <xdr:rowOff>171450</xdr:rowOff>
    </xdr:to>
    <xdr:graphicFrame>
      <xdr:nvGraphicFramePr>
        <xdr:cNvPr id="3" name="Chart 4"/>
        <xdr:cNvGraphicFramePr/>
      </xdr:nvGraphicFramePr>
      <xdr:xfrm>
        <a:off x="114300" y="13649325"/>
        <a:ext cx="6086475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0.167</cdr:y>
    </cdr:from>
    <cdr:to>
      <cdr:x>0.09325</cdr:x>
      <cdr:y>0.53375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571500"/>
          <a:ext cx="285750" cy="1266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單位：件數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0.1985</cdr:y>
    </cdr:from>
    <cdr:to>
      <cdr:x>0.07675</cdr:x>
      <cdr:y>0.47425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904875"/>
          <a:ext cx="314325" cy="1257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單位：件數</a:t>
          </a:r>
        </a:p>
      </cdr:txBody>
    </cdr:sp>
  </cdr:relSizeAnchor>
  <cdr:relSizeAnchor xmlns:cdr="http://schemas.openxmlformats.org/drawingml/2006/chartDrawing">
    <cdr:from>
      <cdr:x>0.264</cdr:x>
      <cdr:y>0.03225</cdr:y>
    </cdr:from>
    <cdr:to>
      <cdr:x>0.84375</cdr:x>
      <cdr:y>0.101</cdr:y>
    </cdr:to>
    <cdr:sp>
      <cdr:nvSpPr>
        <cdr:cNvPr id="2" name="TextBox 2"/>
        <cdr:cNvSpPr txBox="1">
          <a:spLocks noChangeArrowheads="1"/>
        </cdr:cNvSpPr>
      </cdr:nvSpPr>
      <cdr:spPr>
        <a:xfrm>
          <a:off x="1600200" y="142875"/>
          <a:ext cx="35242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/>
            <a:t>近六年各標的用水取得件數比較圖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76200</xdr:rowOff>
    </xdr:from>
    <xdr:to>
      <xdr:col>7</xdr:col>
      <xdr:colOff>581025</xdr:colOff>
      <xdr:row>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1219200"/>
          <a:ext cx="641985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　　經核准之水權登記中近六年來取得水權狀之案件以八十七年總計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996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件最多，而九十年總計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519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最少。地下水取得件數約佔總件數之七成上下，僅八十九年佔不到六成，而地面水取得件數佔了近四成三。各標的用水之水權取得案件中以農業用水取得件數最多，工業用水取得件數從八十七年起有逐年遞減的趨勢。</a:t>
          </a:r>
        </a:p>
      </xdr:txBody>
    </xdr:sp>
    <xdr:clientData/>
  </xdr:twoCellAnchor>
  <xdr:twoCellAnchor>
    <xdr:from>
      <xdr:col>0</xdr:col>
      <xdr:colOff>133350</xdr:colOff>
      <xdr:row>32</xdr:row>
      <xdr:rowOff>152400</xdr:rowOff>
    </xdr:from>
    <xdr:to>
      <xdr:col>7</xdr:col>
      <xdr:colOff>304800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33350" y="9982200"/>
        <a:ext cx="60674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50</xdr:row>
      <xdr:rowOff>47625</xdr:rowOff>
    </xdr:from>
    <xdr:to>
      <xdr:col>7</xdr:col>
      <xdr:colOff>304800</xdr:colOff>
      <xdr:row>68</xdr:row>
      <xdr:rowOff>171450</xdr:rowOff>
    </xdr:to>
    <xdr:graphicFrame>
      <xdr:nvGraphicFramePr>
        <xdr:cNvPr id="3" name="Chart 3"/>
        <xdr:cNvGraphicFramePr/>
      </xdr:nvGraphicFramePr>
      <xdr:xfrm>
        <a:off x="114300" y="13649325"/>
        <a:ext cx="6086475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B2" sqref="B2"/>
    </sheetView>
  </sheetViews>
  <sheetFormatPr defaultColWidth="9.00390625" defaultRowHeight="16.5"/>
  <cols>
    <col min="1" max="1" width="15.50390625" style="0" customWidth="1"/>
    <col min="2" max="2" width="8.75390625" style="0" customWidth="1"/>
    <col min="3" max="3" width="8.00390625" style="0" customWidth="1"/>
    <col min="4" max="4" width="14.75390625" style="0" customWidth="1"/>
    <col min="5" max="5" width="11.75390625" style="0" customWidth="1"/>
    <col min="6" max="6" width="9.25390625" style="0" customWidth="1"/>
    <col min="7" max="7" width="9.375" style="0" customWidth="1"/>
    <col min="8" max="8" width="8.375" style="0" customWidth="1"/>
    <col min="9" max="9" width="11.00390625" style="0" customWidth="1"/>
  </cols>
  <sheetData>
    <row r="1" spans="1:9" s="1" customFormat="1" ht="38.25" customHeight="1">
      <c r="A1" s="27" t="s">
        <v>24</v>
      </c>
      <c r="B1" s="27"/>
      <c r="C1" s="27"/>
      <c r="D1" s="27"/>
      <c r="E1" s="27"/>
      <c r="F1" s="27"/>
      <c r="G1" s="27"/>
      <c r="H1" s="27"/>
      <c r="I1" s="26"/>
    </row>
    <row r="2" spans="1:8" s="6" customFormat="1" ht="42" customHeight="1">
      <c r="A2" s="6" t="s">
        <v>7</v>
      </c>
      <c r="B2" s="8"/>
      <c r="C2" s="8"/>
      <c r="E2" s="8"/>
      <c r="H2" s="9" t="s">
        <v>8</v>
      </c>
    </row>
    <row r="3" spans="1:6" s="3" customFormat="1" ht="9.75" customHeight="1">
      <c r="A3" s="2"/>
      <c r="B3" s="10"/>
      <c r="C3" s="10"/>
      <c r="E3" s="10"/>
      <c r="F3" s="10"/>
    </row>
    <row r="4" spans="1:6" s="3" customFormat="1" ht="28.5" customHeight="1">
      <c r="A4" s="2"/>
      <c r="B4" s="10"/>
      <c r="C4" s="10"/>
      <c r="E4" s="10"/>
      <c r="F4" s="10"/>
    </row>
    <row r="5" spans="1:6" s="3" customFormat="1" ht="28.5" customHeight="1">
      <c r="A5" s="2"/>
      <c r="B5" s="10"/>
      <c r="C5" s="10"/>
      <c r="E5" s="10"/>
      <c r="F5" s="10"/>
    </row>
    <row r="6" spans="1:6" s="3" customFormat="1" ht="28.5" customHeight="1">
      <c r="A6" s="2"/>
      <c r="B6" s="10"/>
      <c r="C6" s="10"/>
      <c r="E6" s="10"/>
      <c r="F6" s="10"/>
    </row>
    <row r="7" spans="1:7" s="3" customFormat="1" ht="25.5" customHeight="1">
      <c r="A7" s="2"/>
      <c r="B7" s="10"/>
      <c r="C7" s="10"/>
      <c r="E7" s="10"/>
      <c r="F7" s="10"/>
      <c r="G7" s="7" t="s">
        <v>1</v>
      </c>
    </row>
    <row r="8" spans="1:6" s="3" customFormat="1" ht="15" customHeight="1">
      <c r="A8" s="2"/>
      <c r="B8" s="10"/>
      <c r="C8" s="10"/>
      <c r="E8" s="10"/>
      <c r="F8" s="10"/>
    </row>
    <row r="9" spans="1:8" s="3" customFormat="1" ht="26.25" customHeight="1">
      <c r="A9" s="28" t="s">
        <v>23</v>
      </c>
      <c r="B9" s="28"/>
      <c r="C9" s="28"/>
      <c r="D9" s="28"/>
      <c r="E9" s="28"/>
      <c r="F9" s="28"/>
      <c r="G9" s="28"/>
      <c r="H9" s="28"/>
    </row>
    <row r="10" spans="7:8" s="4" customFormat="1" ht="26.25" customHeight="1">
      <c r="G10" s="5"/>
      <c r="H10" s="14" t="s">
        <v>2</v>
      </c>
    </row>
    <row r="11" spans="1:8" s="17" customFormat="1" ht="24" customHeight="1">
      <c r="A11" s="12" t="s">
        <v>22</v>
      </c>
      <c r="B11" s="11" t="s">
        <v>9</v>
      </c>
      <c r="C11" s="11" t="s">
        <v>10</v>
      </c>
      <c r="D11" s="12" t="s">
        <v>11</v>
      </c>
      <c r="E11" s="12" t="s">
        <v>12</v>
      </c>
      <c r="F11" s="12" t="s">
        <v>13</v>
      </c>
      <c r="G11" s="12" t="s">
        <v>25</v>
      </c>
      <c r="H11" s="12" t="s">
        <v>0</v>
      </c>
    </row>
    <row r="12" spans="1:8" s="17" customFormat="1" ht="24" customHeight="1">
      <c r="A12" s="18" t="s">
        <v>14</v>
      </c>
      <c r="B12" s="19">
        <f>SUM(D12:H12)</f>
        <v>846</v>
      </c>
      <c r="C12" s="20">
        <f>B12/$B$12*100</f>
        <v>100</v>
      </c>
      <c r="D12" s="19">
        <v>41</v>
      </c>
      <c r="E12" s="19">
        <v>627</v>
      </c>
      <c r="F12" s="19">
        <v>0</v>
      </c>
      <c r="G12" s="19">
        <v>91</v>
      </c>
      <c r="H12" s="19">
        <v>87</v>
      </c>
    </row>
    <row r="13" spans="1:8" s="17" customFormat="1" ht="24" customHeight="1">
      <c r="A13" s="21" t="s">
        <v>15</v>
      </c>
      <c r="B13" s="22">
        <v>184</v>
      </c>
      <c r="C13" s="23">
        <f>B13/$B$12*100</f>
        <v>21.749408983451538</v>
      </c>
      <c r="D13" s="22">
        <v>9</v>
      </c>
      <c r="E13" s="22">
        <v>168</v>
      </c>
      <c r="F13" s="22">
        <v>0</v>
      </c>
      <c r="G13" s="22">
        <v>3</v>
      </c>
      <c r="H13" s="22">
        <v>4</v>
      </c>
    </row>
    <row r="14" spans="1:8" s="17" customFormat="1" ht="24" customHeight="1">
      <c r="A14" s="21" t="s">
        <v>16</v>
      </c>
      <c r="B14" s="22">
        <v>662</v>
      </c>
      <c r="C14" s="23">
        <f>B14/$B$12*100</f>
        <v>78.25059101654847</v>
      </c>
      <c r="D14" s="22">
        <v>32</v>
      </c>
      <c r="E14" s="22">
        <v>459</v>
      </c>
      <c r="F14" s="22">
        <v>0</v>
      </c>
      <c r="G14" s="22">
        <v>88</v>
      </c>
      <c r="H14" s="22">
        <v>83</v>
      </c>
    </row>
    <row r="15" spans="1:8" s="17" customFormat="1" ht="24" customHeight="1">
      <c r="A15" s="18" t="s">
        <v>17</v>
      </c>
      <c r="B15" s="24">
        <f>SUM(D15:H15)</f>
        <v>996</v>
      </c>
      <c r="C15" s="20">
        <f>B15/$B$15*100</f>
        <v>100</v>
      </c>
      <c r="D15" s="19">
        <v>71</v>
      </c>
      <c r="E15" s="19">
        <v>675</v>
      </c>
      <c r="F15" s="19">
        <v>0</v>
      </c>
      <c r="G15" s="19">
        <v>158</v>
      </c>
      <c r="H15" s="19">
        <v>92</v>
      </c>
    </row>
    <row r="16" spans="1:8" s="17" customFormat="1" ht="24" customHeight="1">
      <c r="A16" s="21" t="s">
        <v>15</v>
      </c>
      <c r="B16" s="22">
        <v>264</v>
      </c>
      <c r="C16" s="23">
        <f>B16/$B$15*100</f>
        <v>26.506024096385545</v>
      </c>
      <c r="D16" s="22">
        <v>16</v>
      </c>
      <c r="E16" s="22">
        <v>228</v>
      </c>
      <c r="F16" s="22">
        <v>0</v>
      </c>
      <c r="G16" s="22">
        <v>5</v>
      </c>
      <c r="H16" s="22">
        <v>15</v>
      </c>
    </row>
    <row r="17" spans="1:8" s="17" customFormat="1" ht="24" customHeight="1">
      <c r="A17" s="21" t="s">
        <v>16</v>
      </c>
      <c r="B17" s="22">
        <v>732</v>
      </c>
      <c r="C17" s="23">
        <f>B17/$B$15*100</f>
        <v>73.49397590361446</v>
      </c>
      <c r="D17" s="22">
        <v>55</v>
      </c>
      <c r="E17" s="22">
        <v>447</v>
      </c>
      <c r="F17" s="22">
        <v>0</v>
      </c>
      <c r="G17" s="22">
        <v>153</v>
      </c>
      <c r="H17" s="22">
        <v>77</v>
      </c>
    </row>
    <row r="18" spans="1:8" s="17" customFormat="1" ht="24" customHeight="1">
      <c r="A18" s="18" t="s">
        <v>18</v>
      </c>
      <c r="B18" s="19">
        <f>SUM(D18:H18)</f>
        <v>935</v>
      </c>
      <c r="C18" s="20">
        <f>B18/$B$18*100</f>
        <v>100</v>
      </c>
      <c r="D18" s="19">
        <v>81</v>
      </c>
      <c r="E18" s="19">
        <v>559</v>
      </c>
      <c r="F18" s="19">
        <v>0</v>
      </c>
      <c r="G18" s="19">
        <v>133</v>
      </c>
      <c r="H18" s="19">
        <v>162</v>
      </c>
    </row>
    <row r="19" spans="1:8" s="17" customFormat="1" ht="24" customHeight="1">
      <c r="A19" s="21" t="s">
        <v>15</v>
      </c>
      <c r="B19" s="22">
        <v>285</v>
      </c>
      <c r="C19" s="23">
        <f>B19/$B$18*100</f>
        <v>30.481283422459892</v>
      </c>
      <c r="D19" s="22">
        <v>16</v>
      </c>
      <c r="E19" s="22">
        <v>232</v>
      </c>
      <c r="F19" s="22">
        <v>0</v>
      </c>
      <c r="G19" s="22">
        <v>6</v>
      </c>
      <c r="H19" s="22">
        <v>31</v>
      </c>
    </row>
    <row r="20" spans="1:8" s="17" customFormat="1" ht="24" customHeight="1">
      <c r="A20" s="21" t="s">
        <v>16</v>
      </c>
      <c r="B20" s="22">
        <v>650</v>
      </c>
      <c r="C20" s="23">
        <f>B20/$B$18*100</f>
        <v>69.5187165775401</v>
      </c>
      <c r="D20" s="22">
        <v>65</v>
      </c>
      <c r="E20" s="22">
        <v>327</v>
      </c>
      <c r="F20" s="22">
        <v>0</v>
      </c>
      <c r="G20" s="22">
        <v>127</v>
      </c>
      <c r="H20" s="22">
        <v>131</v>
      </c>
    </row>
    <row r="21" spans="1:8" s="17" customFormat="1" ht="24" customHeight="1">
      <c r="A21" s="18" t="s">
        <v>19</v>
      </c>
      <c r="B21" s="19">
        <f>SUM(D21:H21)</f>
        <v>857</v>
      </c>
      <c r="C21" s="20">
        <f>B21/$B$21*100</f>
        <v>100</v>
      </c>
      <c r="D21" s="19">
        <v>77</v>
      </c>
      <c r="E21" s="19">
        <v>561</v>
      </c>
      <c r="F21" s="19">
        <v>8</v>
      </c>
      <c r="G21" s="19">
        <v>113</v>
      </c>
      <c r="H21" s="19">
        <v>98</v>
      </c>
    </row>
    <row r="22" spans="1:8" s="17" customFormat="1" ht="24" customHeight="1">
      <c r="A22" s="21" t="s">
        <v>15</v>
      </c>
      <c r="B22" s="22">
        <v>368</v>
      </c>
      <c r="C22" s="23">
        <f>B22/$B$21*100</f>
        <v>42.94049008168028</v>
      </c>
      <c r="D22" s="22">
        <v>20</v>
      </c>
      <c r="E22" s="22">
        <v>301</v>
      </c>
      <c r="F22" s="22">
        <v>8</v>
      </c>
      <c r="G22" s="22">
        <v>6</v>
      </c>
      <c r="H22" s="22">
        <v>33</v>
      </c>
    </row>
    <row r="23" spans="1:8" s="17" customFormat="1" ht="24" customHeight="1">
      <c r="A23" s="21" t="s">
        <v>16</v>
      </c>
      <c r="B23" s="22">
        <v>489</v>
      </c>
      <c r="C23" s="23">
        <f>B23/$B$21*100</f>
        <v>57.05950991831972</v>
      </c>
      <c r="D23" s="22">
        <v>57</v>
      </c>
      <c r="E23" s="22">
        <v>260</v>
      </c>
      <c r="F23" s="22">
        <v>0</v>
      </c>
      <c r="G23" s="22">
        <v>107</v>
      </c>
      <c r="H23" s="22">
        <v>65</v>
      </c>
    </row>
    <row r="24" spans="1:8" s="17" customFormat="1" ht="24" customHeight="1">
      <c r="A24" s="18" t="s">
        <v>20</v>
      </c>
      <c r="B24" s="25">
        <f>SUM(D24:H24)</f>
        <v>519</v>
      </c>
      <c r="C24" s="20">
        <f>B24/$B$24*100</f>
        <v>100</v>
      </c>
      <c r="D24" s="19">
        <v>74</v>
      </c>
      <c r="E24" s="19">
        <v>279</v>
      </c>
      <c r="F24" s="19">
        <v>0</v>
      </c>
      <c r="G24" s="19">
        <v>86</v>
      </c>
      <c r="H24" s="19">
        <v>80</v>
      </c>
    </row>
    <row r="25" spans="1:8" s="17" customFormat="1" ht="24" customHeight="1">
      <c r="A25" s="21" t="s">
        <v>15</v>
      </c>
      <c r="B25" s="22">
        <v>146</v>
      </c>
      <c r="C25" s="23">
        <f>B25/$B$24*100</f>
        <v>28.13102119460501</v>
      </c>
      <c r="D25" s="22">
        <v>20</v>
      </c>
      <c r="E25" s="22">
        <v>114</v>
      </c>
      <c r="F25" s="22">
        <v>0</v>
      </c>
      <c r="G25" s="22">
        <v>1</v>
      </c>
      <c r="H25" s="22">
        <v>11</v>
      </c>
    </row>
    <row r="26" spans="1:8" s="17" customFormat="1" ht="24" customHeight="1">
      <c r="A26" s="21" t="s">
        <v>16</v>
      </c>
      <c r="B26" s="22">
        <v>373</v>
      </c>
      <c r="C26" s="23">
        <f>B26/$B$24*100</f>
        <v>71.86897880539499</v>
      </c>
      <c r="D26" s="22">
        <v>54</v>
      </c>
      <c r="E26" s="22">
        <v>165</v>
      </c>
      <c r="F26" s="22">
        <v>0</v>
      </c>
      <c r="G26" s="22">
        <v>85</v>
      </c>
      <c r="H26" s="22">
        <v>69</v>
      </c>
    </row>
    <row r="27" spans="1:8" s="17" customFormat="1" ht="24" customHeight="1">
      <c r="A27" s="18" t="s">
        <v>21</v>
      </c>
      <c r="B27" s="19">
        <v>619</v>
      </c>
      <c r="C27" s="20">
        <f>B27/$B$27*100</f>
        <v>100</v>
      </c>
      <c r="D27" s="19">
        <v>77</v>
      </c>
      <c r="E27" s="19">
        <v>395</v>
      </c>
      <c r="F27" s="19">
        <v>1</v>
      </c>
      <c r="G27" s="19">
        <v>79</v>
      </c>
      <c r="H27" s="19">
        <v>67</v>
      </c>
    </row>
    <row r="28" spans="1:8" s="17" customFormat="1" ht="24" customHeight="1">
      <c r="A28" s="21" t="s">
        <v>15</v>
      </c>
      <c r="B28" s="22">
        <v>172</v>
      </c>
      <c r="C28" s="23">
        <f>B28/$B$27*100</f>
        <v>27.78675282714055</v>
      </c>
      <c r="D28" s="22">
        <v>27</v>
      </c>
      <c r="E28" s="22">
        <v>123</v>
      </c>
      <c r="F28" s="22">
        <v>1</v>
      </c>
      <c r="G28" s="22">
        <v>3</v>
      </c>
      <c r="H28" s="22">
        <v>18</v>
      </c>
    </row>
    <row r="29" spans="1:8" s="17" customFormat="1" ht="24" customHeight="1">
      <c r="A29" s="21" t="s">
        <v>16</v>
      </c>
      <c r="B29" s="22">
        <v>447</v>
      </c>
      <c r="C29" s="23">
        <f>B29/$B$27*100</f>
        <v>72.21324717285945</v>
      </c>
      <c r="D29" s="22">
        <v>50</v>
      </c>
      <c r="E29" s="22">
        <v>272</v>
      </c>
      <c r="F29" s="22">
        <v>0</v>
      </c>
      <c r="G29" s="22">
        <v>76</v>
      </c>
      <c r="H29" s="22">
        <v>49</v>
      </c>
    </row>
    <row r="30" spans="1:8" ht="16.5">
      <c r="A30" s="16" t="s">
        <v>6</v>
      </c>
      <c r="H30" s="15" t="s">
        <v>5</v>
      </c>
    </row>
    <row r="36" spans="5:6" ht="16.5">
      <c r="E36" t="s">
        <v>4</v>
      </c>
      <c r="F36" t="s">
        <v>3</v>
      </c>
    </row>
    <row r="37" spans="4:6" ht="16.5">
      <c r="D37">
        <v>86</v>
      </c>
      <c r="E37">
        <v>662</v>
      </c>
      <c r="F37">
        <v>184</v>
      </c>
    </row>
    <row r="38" spans="4:6" ht="16.5">
      <c r="D38">
        <v>87</v>
      </c>
      <c r="E38">
        <v>732</v>
      </c>
      <c r="F38">
        <v>264</v>
      </c>
    </row>
    <row r="39" spans="4:6" ht="16.5">
      <c r="D39">
        <v>88</v>
      </c>
      <c r="E39">
        <v>650</v>
      </c>
      <c r="F39">
        <v>285</v>
      </c>
    </row>
    <row r="40" spans="4:6" ht="16.5">
      <c r="D40">
        <v>89</v>
      </c>
      <c r="E40">
        <v>489</v>
      </c>
      <c r="F40">
        <v>368</v>
      </c>
    </row>
    <row r="41" spans="4:6" ht="16.5">
      <c r="D41">
        <v>90</v>
      </c>
      <c r="E41">
        <v>373</v>
      </c>
      <c r="F41">
        <v>146</v>
      </c>
    </row>
    <row r="42" spans="4:6" ht="16.5">
      <c r="D42">
        <v>91</v>
      </c>
      <c r="E42">
        <v>447</v>
      </c>
      <c r="F42">
        <v>172</v>
      </c>
    </row>
    <row r="53" spans="2:7" s="17" customFormat="1" ht="24" customHeight="1">
      <c r="B53" s="12" t="s">
        <v>22</v>
      </c>
      <c r="C53" s="12" t="s">
        <v>11</v>
      </c>
      <c r="D53" s="12" t="s">
        <v>12</v>
      </c>
      <c r="E53" s="12" t="s">
        <v>13</v>
      </c>
      <c r="F53" s="12" t="s">
        <v>25</v>
      </c>
      <c r="G53" s="12" t="s">
        <v>0</v>
      </c>
    </row>
    <row r="54" spans="2:7" s="17" customFormat="1" ht="24" customHeight="1">
      <c r="B54" s="18" t="s">
        <v>14</v>
      </c>
      <c r="C54" s="19">
        <v>41</v>
      </c>
      <c r="D54" s="19">
        <v>627</v>
      </c>
      <c r="E54" s="19">
        <v>0</v>
      </c>
      <c r="F54" s="19">
        <v>91</v>
      </c>
      <c r="G54" s="19">
        <v>87</v>
      </c>
    </row>
    <row r="55" spans="2:7" s="17" customFormat="1" ht="24" customHeight="1">
      <c r="B55" s="18" t="s">
        <v>17</v>
      </c>
      <c r="C55" s="19">
        <v>71</v>
      </c>
      <c r="D55" s="19">
        <v>675</v>
      </c>
      <c r="E55" s="19">
        <v>0</v>
      </c>
      <c r="F55" s="19">
        <v>158</v>
      </c>
      <c r="G55" s="19">
        <v>92</v>
      </c>
    </row>
    <row r="56" spans="2:7" s="17" customFormat="1" ht="24" customHeight="1">
      <c r="B56" s="18" t="s">
        <v>18</v>
      </c>
      <c r="C56" s="19">
        <v>81</v>
      </c>
      <c r="D56" s="19">
        <v>559</v>
      </c>
      <c r="E56" s="19">
        <v>0</v>
      </c>
      <c r="F56" s="19">
        <v>133</v>
      </c>
      <c r="G56" s="19">
        <v>162</v>
      </c>
    </row>
    <row r="57" spans="2:7" s="17" customFormat="1" ht="24" customHeight="1">
      <c r="B57" s="18" t="s">
        <v>19</v>
      </c>
      <c r="C57" s="19">
        <v>77</v>
      </c>
      <c r="D57" s="19">
        <v>561</v>
      </c>
      <c r="E57" s="19">
        <v>8</v>
      </c>
      <c r="F57" s="19">
        <v>113</v>
      </c>
      <c r="G57" s="19">
        <v>98</v>
      </c>
    </row>
    <row r="58" spans="2:7" s="17" customFormat="1" ht="24" customHeight="1">
      <c r="B58" s="18" t="s">
        <v>20</v>
      </c>
      <c r="C58" s="19">
        <v>74</v>
      </c>
      <c r="D58" s="19">
        <v>279</v>
      </c>
      <c r="E58" s="19">
        <v>0</v>
      </c>
      <c r="F58" s="19">
        <v>86</v>
      </c>
      <c r="G58" s="19">
        <v>80</v>
      </c>
    </row>
    <row r="59" spans="2:7" s="17" customFormat="1" ht="24" customHeight="1">
      <c r="B59" s="18" t="s">
        <v>21</v>
      </c>
      <c r="C59" s="19">
        <v>77</v>
      </c>
      <c r="D59" s="19">
        <v>395</v>
      </c>
      <c r="E59" s="19">
        <v>1</v>
      </c>
      <c r="F59" s="19">
        <v>79</v>
      </c>
      <c r="G59" s="19">
        <v>67</v>
      </c>
    </row>
  </sheetData>
  <mergeCells count="2">
    <mergeCell ref="A9:H9"/>
    <mergeCell ref="A1:H1"/>
  </mergeCells>
  <printOptions/>
  <pageMargins left="0.82" right="0.61" top="0.76" bottom="1" header="0.5" footer="0.5"/>
  <pageSetup horizontalDpi="1200" verticalDpi="1200" orientation="portrait" paperSize="9" r:id="rId2"/>
  <headerFooter alignWithMargins="0">
    <oddFooter>&amp;C&amp;"Times New Roman,標準"STA122-&amp;P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I6" sqref="I6"/>
    </sheetView>
  </sheetViews>
  <sheetFormatPr defaultColWidth="9.00390625" defaultRowHeight="16.5"/>
  <cols>
    <col min="1" max="1" width="15.50390625" style="0" customWidth="1"/>
    <col min="2" max="2" width="8.75390625" style="0" customWidth="1"/>
    <col min="3" max="3" width="8.00390625" style="0" customWidth="1"/>
    <col min="4" max="4" width="14.75390625" style="0" customWidth="1"/>
    <col min="5" max="5" width="11.75390625" style="0" customWidth="1"/>
    <col min="6" max="6" width="9.25390625" style="0" customWidth="1"/>
    <col min="7" max="7" width="9.375" style="0" customWidth="1"/>
    <col min="8" max="8" width="8.375" style="0" customWidth="1"/>
    <col min="9" max="9" width="11.00390625" style="0" customWidth="1"/>
  </cols>
  <sheetData>
    <row r="1" spans="1:9" s="1" customFormat="1" ht="38.25" customHeight="1">
      <c r="A1" s="27" t="s">
        <v>26</v>
      </c>
      <c r="B1" s="27"/>
      <c r="C1" s="27"/>
      <c r="D1" s="27"/>
      <c r="E1" s="27"/>
      <c r="F1" s="27"/>
      <c r="G1" s="27"/>
      <c r="H1" s="27"/>
      <c r="I1" s="26"/>
    </row>
    <row r="2" spans="1:8" s="6" customFormat="1" ht="42" customHeight="1">
      <c r="A2" s="6" t="s">
        <v>27</v>
      </c>
      <c r="B2" s="8"/>
      <c r="C2" s="8"/>
      <c r="E2" s="8"/>
      <c r="H2" s="9" t="s">
        <v>28</v>
      </c>
    </row>
    <row r="3" spans="1:6" s="3" customFormat="1" ht="9.75" customHeight="1">
      <c r="A3" s="2"/>
      <c r="B3" s="10"/>
      <c r="C3" s="10"/>
      <c r="E3" s="10"/>
      <c r="F3" s="10"/>
    </row>
    <row r="4" spans="1:6" s="3" customFormat="1" ht="28.5" customHeight="1">
      <c r="A4" s="2"/>
      <c r="B4" s="10"/>
      <c r="C4" s="10"/>
      <c r="E4" s="10"/>
      <c r="F4" s="10"/>
    </row>
    <row r="5" spans="1:6" s="3" customFormat="1" ht="28.5" customHeight="1">
      <c r="A5" s="2"/>
      <c r="B5" s="10"/>
      <c r="C5" s="10"/>
      <c r="E5" s="10"/>
      <c r="F5" s="10"/>
    </row>
    <row r="6" spans="1:6" s="3" customFormat="1" ht="28.5" customHeight="1">
      <c r="A6" s="2"/>
      <c r="B6" s="10"/>
      <c r="C6" s="10"/>
      <c r="E6" s="10"/>
      <c r="F6" s="10"/>
    </row>
    <row r="7" spans="1:7" s="3" customFormat="1" ht="25.5" customHeight="1">
      <c r="A7" s="2"/>
      <c r="B7" s="10"/>
      <c r="C7" s="10"/>
      <c r="E7" s="10"/>
      <c r="F7" s="10"/>
      <c r="G7" s="7" t="s">
        <v>29</v>
      </c>
    </row>
    <row r="8" spans="1:6" s="3" customFormat="1" ht="15" customHeight="1">
      <c r="A8" s="2"/>
      <c r="B8" s="10"/>
      <c r="C8" s="10"/>
      <c r="E8" s="10"/>
      <c r="F8" s="10"/>
    </row>
    <row r="9" spans="1:8" s="3" customFormat="1" ht="26.25" customHeight="1">
      <c r="A9" s="28" t="s">
        <v>30</v>
      </c>
      <c r="B9" s="28"/>
      <c r="C9" s="28"/>
      <c r="D9" s="28"/>
      <c r="E9" s="28"/>
      <c r="F9" s="28"/>
      <c r="G9" s="28"/>
      <c r="H9" s="28"/>
    </row>
    <row r="10" spans="7:8" s="4" customFormat="1" ht="26.25" customHeight="1">
      <c r="G10" s="5"/>
      <c r="H10" s="14" t="s">
        <v>31</v>
      </c>
    </row>
    <row r="11" spans="1:8" s="13" customFormat="1" ht="24" customHeight="1">
      <c r="A11" s="12" t="s">
        <v>32</v>
      </c>
      <c r="B11" s="11" t="s">
        <v>33</v>
      </c>
      <c r="C11" s="11" t="s">
        <v>34</v>
      </c>
      <c r="D11" s="12" t="s">
        <v>35</v>
      </c>
      <c r="E11" s="12" t="s">
        <v>36</v>
      </c>
      <c r="F11" s="12" t="s">
        <v>37</v>
      </c>
      <c r="G11" s="12" t="s">
        <v>38</v>
      </c>
      <c r="H11" s="12" t="s">
        <v>0</v>
      </c>
    </row>
    <row r="12" spans="1:8" s="13" customFormat="1" ht="24" customHeight="1">
      <c r="A12" s="18" t="s">
        <v>39</v>
      </c>
      <c r="B12" s="19">
        <f>SUM(D12:H12)</f>
        <v>846</v>
      </c>
      <c r="C12" s="20">
        <f>B12/$B$12*100</f>
        <v>100</v>
      </c>
      <c r="D12" s="19">
        <v>41</v>
      </c>
      <c r="E12" s="19">
        <v>627</v>
      </c>
      <c r="F12" s="19">
        <v>0</v>
      </c>
      <c r="G12" s="19">
        <v>91</v>
      </c>
      <c r="H12" s="19">
        <v>87</v>
      </c>
    </row>
    <row r="13" spans="1:8" s="13" customFormat="1" ht="24" customHeight="1">
      <c r="A13" s="21" t="s">
        <v>40</v>
      </c>
      <c r="B13" s="22">
        <v>184</v>
      </c>
      <c r="C13" s="23">
        <f>B13/$B$12*100</f>
        <v>21.749408983451538</v>
      </c>
      <c r="D13" s="22">
        <v>9</v>
      </c>
      <c r="E13" s="22">
        <v>168</v>
      </c>
      <c r="F13" s="22">
        <v>0</v>
      </c>
      <c r="G13" s="22">
        <v>3</v>
      </c>
      <c r="H13" s="22">
        <v>4</v>
      </c>
    </row>
    <row r="14" spans="1:8" s="13" customFormat="1" ht="24" customHeight="1">
      <c r="A14" s="21" t="s">
        <v>41</v>
      </c>
      <c r="B14" s="22">
        <v>662</v>
      </c>
      <c r="C14" s="23">
        <f>B14/$B$12*100</f>
        <v>78.25059101654847</v>
      </c>
      <c r="D14" s="22">
        <v>32</v>
      </c>
      <c r="E14" s="22">
        <v>459</v>
      </c>
      <c r="F14" s="22">
        <v>0</v>
      </c>
      <c r="G14" s="22">
        <v>88</v>
      </c>
      <c r="H14" s="22">
        <v>83</v>
      </c>
    </row>
    <row r="15" spans="1:8" s="13" customFormat="1" ht="24" customHeight="1">
      <c r="A15" s="18" t="s">
        <v>42</v>
      </c>
      <c r="B15" s="24">
        <f>SUM(D15:H15)</f>
        <v>996</v>
      </c>
      <c r="C15" s="20">
        <f>B15/$B$15*100</f>
        <v>100</v>
      </c>
      <c r="D15" s="19">
        <v>71</v>
      </c>
      <c r="E15" s="19">
        <v>675</v>
      </c>
      <c r="F15" s="19">
        <v>0</v>
      </c>
      <c r="G15" s="19">
        <v>158</v>
      </c>
      <c r="H15" s="19">
        <v>92</v>
      </c>
    </row>
    <row r="16" spans="1:8" s="13" customFormat="1" ht="24" customHeight="1">
      <c r="A16" s="21" t="s">
        <v>40</v>
      </c>
      <c r="B16" s="22">
        <v>264</v>
      </c>
      <c r="C16" s="23">
        <f>B16/$B$15*100</f>
        <v>26.506024096385545</v>
      </c>
      <c r="D16" s="22">
        <v>16</v>
      </c>
      <c r="E16" s="22">
        <v>228</v>
      </c>
      <c r="F16" s="22">
        <v>0</v>
      </c>
      <c r="G16" s="22">
        <v>5</v>
      </c>
      <c r="H16" s="22">
        <v>15</v>
      </c>
    </row>
    <row r="17" spans="1:8" s="13" customFormat="1" ht="24" customHeight="1">
      <c r="A17" s="21" t="s">
        <v>41</v>
      </c>
      <c r="B17" s="22">
        <v>732</v>
      </c>
      <c r="C17" s="23">
        <f>B17/$B$15*100</f>
        <v>73.49397590361446</v>
      </c>
      <c r="D17" s="22">
        <v>55</v>
      </c>
      <c r="E17" s="22">
        <v>447</v>
      </c>
      <c r="F17" s="22">
        <v>0</v>
      </c>
      <c r="G17" s="22">
        <v>153</v>
      </c>
      <c r="H17" s="22">
        <v>77</v>
      </c>
    </row>
    <row r="18" spans="1:8" s="13" customFormat="1" ht="24" customHeight="1">
      <c r="A18" s="18" t="s">
        <v>43</v>
      </c>
      <c r="B18" s="19">
        <f>SUM(D18:H18)</f>
        <v>935</v>
      </c>
      <c r="C18" s="20">
        <f>B18/$B$18*100</f>
        <v>100</v>
      </c>
      <c r="D18" s="19">
        <v>81</v>
      </c>
      <c r="E18" s="19">
        <v>559</v>
      </c>
      <c r="F18" s="19">
        <v>0</v>
      </c>
      <c r="G18" s="19">
        <v>133</v>
      </c>
      <c r="H18" s="19">
        <v>162</v>
      </c>
    </row>
    <row r="19" spans="1:8" s="13" customFormat="1" ht="24" customHeight="1">
      <c r="A19" s="21" t="s">
        <v>40</v>
      </c>
      <c r="B19" s="22">
        <v>285</v>
      </c>
      <c r="C19" s="23">
        <f>B19/$B$18*100</f>
        <v>30.481283422459892</v>
      </c>
      <c r="D19" s="22">
        <v>16</v>
      </c>
      <c r="E19" s="22">
        <v>232</v>
      </c>
      <c r="F19" s="22">
        <v>0</v>
      </c>
      <c r="G19" s="22">
        <v>6</v>
      </c>
      <c r="H19" s="22">
        <v>31</v>
      </c>
    </row>
    <row r="20" spans="1:8" s="13" customFormat="1" ht="24" customHeight="1">
      <c r="A20" s="21" t="s">
        <v>41</v>
      </c>
      <c r="B20" s="22">
        <v>650</v>
      </c>
      <c r="C20" s="23">
        <f>B20/$B$18*100</f>
        <v>69.5187165775401</v>
      </c>
      <c r="D20" s="22">
        <v>65</v>
      </c>
      <c r="E20" s="22">
        <v>327</v>
      </c>
      <c r="F20" s="22">
        <v>0</v>
      </c>
      <c r="G20" s="22">
        <v>127</v>
      </c>
      <c r="H20" s="22">
        <v>131</v>
      </c>
    </row>
    <row r="21" spans="1:8" s="13" customFormat="1" ht="24" customHeight="1">
      <c r="A21" s="18" t="s">
        <v>44</v>
      </c>
      <c r="B21" s="19">
        <f>SUM(D21:H21)</f>
        <v>857</v>
      </c>
      <c r="C21" s="20">
        <f>B21/$B$21*100</f>
        <v>100</v>
      </c>
      <c r="D21" s="19">
        <v>77</v>
      </c>
      <c r="E21" s="19">
        <v>561</v>
      </c>
      <c r="F21" s="19">
        <v>8</v>
      </c>
      <c r="G21" s="19">
        <v>113</v>
      </c>
      <c r="H21" s="19">
        <v>98</v>
      </c>
    </row>
    <row r="22" spans="1:8" s="13" customFormat="1" ht="24" customHeight="1">
      <c r="A22" s="21" t="s">
        <v>40</v>
      </c>
      <c r="B22" s="22">
        <v>368</v>
      </c>
      <c r="C22" s="23">
        <f>B22/$B$21*100</f>
        <v>42.94049008168028</v>
      </c>
      <c r="D22" s="22">
        <v>20</v>
      </c>
      <c r="E22" s="22">
        <v>301</v>
      </c>
      <c r="F22" s="22">
        <v>8</v>
      </c>
      <c r="G22" s="22">
        <v>6</v>
      </c>
      <c r="H22" s="22">
        <v>33</v>
      </c>
    </row>
    <row r="23" spans="1:8" s="13" customFormat="1" ht="24" customHeight="1">
      <c r="A23" s="21" t="s">
        <v>41</v>
      </c>
      <c r="B23" s="22">
        <v>489</v>
      </c>
      <c r="C23" s="23">
        <f>B23/$B$21*100</f>
        <v>57.05950991831972</v>
      </c>
      <c r="D23" s="22">
        <v>57</v>
      </c>
      <c r="E23" s="22">
        <v>260</v>
      </c>
      <c r="F23" s="22">
        <v>0</v>
      </c>
      <c r="G23" s="22">
        <v>107</v>
      </c>
      <c r="H23" s="22">
        <v>65</v>
      </c>
    </row>
    <row r="24" spans="1:8" s="13" customFormat="1" ht="24" customHeight="1">
      <c r="A24" s="18" t="s">
        <v>45</v>
      </c>
      <c r="B24" s="25">
        <f>SUM(D24:H24)</f>
        <v>519</v>
      </c>
      <c r="C24" s="20">
        <f>B24/$B$24*100</f>
        <v>100</v>
      </c>
      <c r="D24" s="19">
        <v>74</v>
      </c>
      <c r="E24" s="19">
        <v>279</v>
      </c>
      <c r="F24" s="19">
        <v>0</v>
      </c>
      <c r="G24" s="19">
        <v>86</v>
      </c>
      <c r="H24" s="19">
        <v>80</v>
      </c>
    </row>
    <row r="25" spans="1:8" s="13" customFormat="1" ht="24" customHeight="1">
      <c r="A25" s="21" t="s">
        <v>40</v>
      </c>
      <c r="B25" s="22">
        <v>146</v>
      </c>
      <c r="C25" s="23">
        <f>B25/$B$24*100</f>
        <v>28.13102119460501</v>
      </c>
      <c r="D25" s="22">
        <v>20</v>
      </c>
      <c r="E25" s="22">
        <v>114</v>
      </c>
      <c r="F25" s="22">
        <v>0</v>
      </c>
      <c r="G25" s="22">
        <v>1</v>
      </c>
      <c r="H25" s="22">
        <v>11</v>
      </c>
    </row>
    <row r="26" spans="1:8" s="13" customFormat="1" ht="24" customHeight="1">
      <c r="A26" s="21" t="s">
        <v>41</v>
      </c>
      <c r="B26" s="22">
        <v>373</v>
      </c>
      <c r="C26" s="23">
        <f>B26/$B$24*100</f>
        <v>71.86897880539499</v>
      </c>
      <c r="D26" s="22">
        <v>54</v>
      </c>
      <c r="E26" s="22">
        <v>165</v>
      </c>
      <c r="F26" s="22">
        <v>0</v>
      </c>
      <c r="G26" s="22">
        <v>85</v>
      </c>
      <c r="H26" s="22">
        <v>69</v>
      </c>
    </row>
    <row r="27" spans="1:8" s="13" customFormat="1" ht="24" customHeight="1">
      <c r="A27" s="18" t="s">
        <v>46</v>
      </c>
      <c r="B27" s="19">
        <v>619</v>
      </c>
      <c r="C27" s="20">
        <f>B27/$B$27*100</f>
        <v>100</v>
      </c>
      <c r="D27" s="19">
        <v>77</v>
      </c>
      <c r="E27" s="19">
        <v>395</v>
      </c>
      <c r="F27" s="19">
        <v>1</v>
      </c>
      <c r="G27" s="19">
        <v>79</v>
      </c>
      <c r="H27" s="19">
        <v>67</v>
      </c>
    </row>
    <row r="28" spans="1:8" s="13" customFormat="1" ht="24" customHeight="1">
      <c r="A28" s="21" t="s">
        <v>40</v>
      </c>
      <c r="B28" s="22">
        <v>172</v>
      </c>
      <c r="C28" s="23">
        <f>B28/$B$27*100</f>
        <v>27.78675282714055</v>
      </c>
      <c r="D28" s="22">
        <v>27</v>
      </c>
      <c r="E28" s="22">
        <v>123</v>
      </c>
      <c r="F28" s="22">
        <v>1</v>
      </c>
      <c r="G28" s="22">
        <v>3</v>
      </c>
      <c r="H28" s="22">
        <v>18</v>
      </c>
    </row>
    <row r="29" spans="1:8" s="13" customFormat="1" ht="24" customHeight="1">
      <c r="A29" s="21" t="s">
        <v>41</v>
      </c>
      <c r="B29" s="22">
        <v>447</v>
      </c>
      <c r="C29" s="23">
        <f>B29/$B$27*100</f>
        <v>72.21324717285945</v>
      </c>
      <c r="D29" s="22">
        <v>50</v>
      </c>
      <c r="E29" s="22">
        <v>272</v>
      </c>
      <c r="F29" s="22">
        <v>0</v>
      </c>
      <c r="G29" s="22">
        <v>76</v>
      </c>
      <c r="H29" s="22">
        <v>49</v>
      </c>
    </row>
    <row r="30" spans="1:8" ht="16.5">
      <c r="A30" s="16" t="s">
        <v>47</v>
      </c>
      <c r="H30" s="15" t="s">
        <v>48</v>
      </c>
    </row>
    <row r="36" spans="5:6" ht="16.5">
      <c r="E36" t="s">
        <v>41</v>
      </c>
      <c r="F36" t="s">
        <v>40</v>
      </c>
    </row>
    <row r="37" spans="4:6" ht="16.5">
      <c r="D37">
        <v>86</v>
      </c>
      <c r="E37">
        <v>662</v>
      </c>
      <c r="F37">
        <v>184</v>
      </c>
    </row>
    <row r="38" spans="4:6" ht="16.5">
      <c r="D38">
        <v>87</v>
      </c>
      <c r="E38">
        <v>732</v>
      </c>
      <c r="F38">
        <v>264</v>
      </c>
    </row>
    <row r="39" spans="4:6" ht="16.5">
      <c r="D39">
        <v>88</v>
      </c>
      <c r="E39">
        <v>650</v>
      </c>
      <c r="F39">
        <v>285</v>
      </c>
    </row>
    <row r="40" spans="4:6" ht="16.5">
      <c r="D40">
        <v>89</v>
      </c>
      <c r="E40">
        <v>489</v>
      </c>
      <c r="F40">
        <v>368</v>
      </c>
    </row>
    <row r="41" spans="4:6" ht="16.5">
      <c r="D41">
        <v>90</v>
      </c>
      <c r="E41">
        <v>373</v>
      </c>
      <c r="F41">
        <v>146</v>
      </c>
    </row>
    <row r="42" spans="4:6" ht="16.5">
      <c r="D42">
        <v>91</v>
      </c>
      <c r="E42">
        <v>447</v>
      </c>
      <c r="F42">
        <v>172</v>
      </c>
    </row>
    <row r="53" spans="2:7" s="13" customFormat="1" ht="24" customHeight="1">
      <c r="B53" s="12" t="s">
        <v>32</v>
      </c>
      <c r="C53" s="12" t="s">
        <v>35</v>
      </c>
      <c r="D53" s="12" t="s">
        <v>36</v>
      </c>
      <c r="E53" s="12" t="s">
        <v>37</v>
      </c>
      <c r="F53" s="12" t="s">
        <v>38</v>
      </c>
      <c r="G53" s="12" t="s">
        <v>0</v>
      </c>
    </row>
    <row r="54" spans="2:7" s="13" customFormat="1" ht="24" customHeight="1">
      <c r="B54" s="18" t="s">
        <v>39</v>
      </c>
      <c r="C54" s="19">
        <v>41</v>
      </c>
      <c r="D54" s="19">
        <v>627</v>
      </c>
      <c r="E54" s="19">
        <v>0</v>
      </c>
      <c r="F54" s="19">
        <v>91</v>
      </c>
      <c r="G54" s="19">
        <v>87</v>
      </c>
    </row>
    <row r="55" spans="2:7" s="13" customFormat="1" ht="24" customHeight="1">
      <c r="B55" s="18" t="s">
        <v>42</v>
      </c>
      <c r="C55" s="19">
        <v>71</v>
      </c>
      <c r="D55" s="19">
        <v>675</v>
      </c>
      <c r="E55" s="19">
        <v>0</v>
      </c>
      <c r="F55" s="19">
        <v>158</v>
      </c>
      <c r="G55" s="19">
        <v>92</v>
      </c>
    </row>
    <row r="56" spans="2:7" s="13" customFormat="1" ht="24" customHeight="1">
      <c r="B56" s="18" t="s">
        <v>43</v>
      </c>
      <c r="C56" s="19">
        <v>81</v>
      </c>
      <c r="D56" s="19">
        <v>559</v>
      </c>
      <c r="E56" s="19">
        <v>0</v>
      </c>
      <c r="F56" s="19">
        <v>133</v>
      </c>
      <c r="G56" s="19">
        <v>162</v>
      </c>
    </row>
    <row r="57" spans="2:7" s="13" customFormat="1" ht="24" customHeight="1">
      <c r="B57" s="18" t="s">
        <v>44</v>
      </c>
      <c r="C57" s="19">
        <v>77</v>
      </c>
      <c r="D57" s="19">
        <v>561</v>
      </c>
      <c r="E57" s="19">
        <v>8</v>
      </c>
      <c r="F57" s="19">
        <v>113</v>
      </c>
      <c r="G57" s="19">
        <v>98</v>
      </c>
    </row>
    <row r="58" spans="2:7" s="13" customFormat="1" ht="24" customHeight="1">
      <c r="B58" s="18" t="s">
        <v>45</v>
      </c>
      <c r="C58" s="19">
        <v>74</v>
      </c>
      <c r="D58" s="19">
        <v>279</v>
      </c>
      <c r="E58" s="19">
        <v>0</v>
      </c>
      <c r="F58" s="19">
        <v>86</v>
      </c>
      <c r="G58" s="19">
        <v>80</v>
      </c>
    </row>
    <row r="59" spans="2:7" s="13" customFormat="1" ht="24" customHeight="1">
      <c r="B59" s="18" t="s">
        <v>46</v>
      </c>
      <c r="C59" s="19">
        <v>77</v>
      </c>
      <c r="D59" s="19">
        <v>395</v>
      </c>
      <c r="E59" s="19">
        <v>1</v>
      </c>
      <c r="F59" s="19">
        <v>79</v>
      </c>
      <c r="G59" s="19">
        <v>67</v>
      </c>
    </row>
  </sheetData>
  <mergeCells count="2">
    <mergeCell ref="A9:H9"/>
    <mergeCell ref="A1:H1"/>
  </mergeCells>
  <printOptions/>
  <pageMargins left="0.82" right="0.61" top="0.76" bottom="1" header="0.5" footer="0.5"/>
  <pageSetup horizontalDpi="1200" verticalDpi="1200" orientation="portrait" paperSize="9" r:id="rId2"/>
  <headerFooter alignWithMargins="0">
    <oddFooter>&amp;C&amp;"Times New Roman,標準"STA122-&amp;P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近六年取得水權登記件數之比較</dc:title>
  <dc:subject>近六年取得水權登記件數之比較</dc:subject>
  <dc:creator>經濟部水利署</dc:creator>
  <cp:keywords>近六年取得水權登記件數之比較</cp:keywords>
  <dc:description>近六年取得水權登記件數之比較</dc:description>
  <cp:lastModifiedBy>cherry</cp:lastModifiedBy>
  <cp:lastPrinted>2003-08-13T08:22:11Z</cp:lastPrinted>
  <dcterms:created xsi:type="dcterms:W3CDTF">2002-04-29T08:35:18Z</dcterms:created>
  <dcterms:modified xsi:type="dcterms:W3CDTF">2003-08-13T08:22:28Z</dcterms:modified>
  <cp:category>I6Z</cp:category>
  <cp:version/>
  <cp:contentType/>
  <cp:contentStatus/>
</cp:coreProperties>
</file>