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ta123 " sheetId="1" r:id="rId1"/>
  </sheets>
  <externalReferences>
    <externalReference r:id="rId4"/>
  </externalReferences>
  <definedNames>
    <definedName name="_xlnm.Print_Area" localSheetId="0">'sta123 '!$A$1:$J$175</definedName>
  </definedNames>
  <calcPr fullCalcOnLoad="1"/>
</workbook>
</file>

<file path=xl/comments1.xml><?xml version="1.0" encoding="utf-8"?>
<comments xmlns="http://schemas.openxmlformats.org/spreadsheetml/2006/main">
  <authors>
    <author>A120270</author>
  </authors>
  <commentList>
    <comment ref="B89" authorId="0">
      <text>
        <r>
          <rPr>
            <b/>
            <sz val="9"/>
            <rFont val="新細明體"/>
            <family val="1"/>
          </rPr>
          <t>A120270: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<sst xmlns="http://schemas.openxmlformats.org/spreadsheetml/2006/main" count="386" uniqueCount="148">
  <si>
    <t>水利統計簡訊</t>
  </si>
  <si>
    <r>
      <t xml:space="preserve">           </t>
    </r>
    <r>
      <rPr>
        <sz val="12"/>
        <color indexed="39"/>
        <rFont val="標楷體"/>
        <family val="4"/>
      </rPr>
      <t>92年8月25日   星期一</t>
    </r>
  </si>
  <si>
    <t>流入水量</t>
  </si>
  <si>
    <t>洩洪量與</t>
  </si>
  <si>
    <t>放水量</t>
  </si>
  <si>
    <t>灌   溉</t>
  </si>
  <si>
    <t>給   水</t>
  </si>
  <si>
    <t>存 水 量</t>
  </si>
  <si>
    <t>…</t>
  </si>
  <si>
    <t>鳶山堰</t>
  </si>
  <si>
    <t>龍溪壩</t>
  </si>
  <si>
    <t>水簾壩</t>
  </si>
  <si>
    <t>九十一年</t>
  </si>
  <si>
    <t xml:space="preserve">   </t>
  </si>
  <si>
    <t>損耗</t>
  </si>
  <si>
    <r>
      <t>發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電</t>
    </r>
  </si>
  <si>
    <r>
      <t>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業</t>
    </r>
  </si>
  <si>
    <t>水量</t>
  </si>
  <si>
    <r>
      <t>總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計</t>
    </r>
  </si>
  <si>
    <t>新山</t>
  </si>
  <si>
    <t>西勢</t>
  </si>
  <si>
    <t>東勢坑溪攔河堰</t>
  </si>
  <si>
    <t>瑪陵坑攔河堰</t>
  </si>
  <si>
    <t>翡翠</t>
  </si>
  <si>
    <t>阿玉壩</t>
  </si>
  <si>
    <t>羅好壩</t>
  </si>
  <si>
    <t>桂山壩</t>
  </si>
  <si>
    <t>粗坑壩</t>
  </si>
  <si>
    <t>直潭壩</t>
  </si>
  <si>
    <t>青潭堰</t>
  </si>
  <si>
    <t>碧潭攔河堰</t>
  </si>
  <si>
    <t>巴陵壩</t>
  </si>
  <si>
    <t>榮華壩</t>
  </si>
  <si>
    <t>石門</t>
  </si>
  <si>
    <t>後村堰</t>
  </si>
  <si>
    <t>三峽河堰</t>
  </si>
  <si>
    <t>粗坑堰</t>
  </si>
  <si>
    <t>寶山</t>
  </si>
  <si>
    <t>隆恩堰</t>
  </si>
  <si>
    <t>大埔</t>
  </si>
  <si>
    <t>劍潭</t>
  </si>
  <si>
    <t>永和山</t>
  </si>
  <si>
    <t>明德</t>
  </si>
  <si>
    <t>扒子岡</t>
  </si>
  <si>
    <t>鯉魚潭</t>
  </si>
  <si>
    <t>士林攔河堰</t>
  </si>
  <si>
    <t>德基</t>
  </si>
  <si>
    <t>青山壩</t>
  </si>
  <si>
    <t>谷關</t>
  </si>
  <si>
    <t>天輪壩</t>
  </si>
  <si>
    <t>馬鞍壩</t>
  </si>
  <si>
    <t>石岡壩</t>
  </si>
  <si>
    <t>大旗堰</t>
  </si>
  <si>
    <t>北山坑堰</t>
  </si>
  <si>
    <t>霧社</t>
  </si>
  <si>
    <t>奧萬大壩</t>
  </si>
  <si>
    <t>武界壩</t>
  </si>
  <si>
    <t>日月潭</t>
  </si>
  <si>
    <t>明湖</t>
  </si>
  <si>
    <t>明潭</t>
  </si>
  <si>
    <t>銃櫃壩</t>
  </si>
  <si>
    <t>頭社</t>
  </si>
  <si>
    <t>鹿谷堰</t>
  </si>
  <si>
    <t>集集攔河堰</t>
  </si>
  <si>
    <t>內埔子</t>
  </si>
  <si>
    <t>仁義潭</t>
  </si>
  <si>
    <t>蘭潭</t>
  </si>
  <si>
    <t>鹿寮溪</t>
  </si>
  <si>
    <t>白河</t>
  </si>
  <si>
    <t>尖山埤</t>
  </si>
  <si>
    <t>德元埤</t>
  </si>
  <si>
    <t>烏山頭</t>
  </si>
  <si>
    <t>曾文</t>
  </si>
  <si>
    <t>南化</t>
  </si>
  <si>
    <t>甲仙攔河堰</t>
  </si>
  <si>
    <t>鏡面</t>
  </si>
  <si>
    <t>玉峰堰</t>
  </si>
  <si>
    <t>鹽水埤</t>
  </si>
  <si>
    <t>虎頭埤</t>
  </si>
  <si>
    <t>阿公店</t>
  </si>
  <si>
    <t>觀音湖</t>
  </si>
  <si>
    <t>澄清湖</t>
  </si>
  <si>
    <t>鳳山</t>
  </si>
  <si>
    <t>土壟灣堰</t>
  </si>
  <si>
    <t>中正湖</t>
  </si>
  <si>
    <t>隘寮堰</t>
  </si>
  <si>
    <t>高屏溪攔河堰</t>
  </si>
  <si>
    <t>曹公圳攔河堰</t>
  </si>
  <si>
    <t>東港溪攔河堰</t>
  </si>
  <si>
    <t>牡丹</t>
  </si>
  <si>
    <t>龍鑾潭</t>
  </si>
  <si>
    <t>溪畔壩</t>
  </si>
  <si>
    <t>美崙溪攔河堰</t>
  </si>
  <si>
    <t>龍鳳壩</t>
  </si>
  <si>
    <t>木瓜壩</t>
  </si>
  <si>
    <t>卑南上圳攔河堰</t>
  </si>
  <si>
    <t>酬勤</t>
  </si>
  <si>
    <t>赤崁地下水庫</t>
  </si>
  <si>
    <t>成功</t>
  </si>
  <si>
    <t>興仁</t>
  </si>
  <si>
    <t>東衛</t>
  </si>
  <si>
    <t>小池</t>
  </si>
  <si>
    <t>西安</t>
  </si>
  <si>
    <t>烏溝蓄水塘</t>
  </si>
  <si>
    <t>七美</t>
  </si>
  <si>
    <t>山西</t>
  </si>
  <si>
    <t>擎天</t>
  </si>
  <si>
    <t>榮湖</t>
  </si>
  <si>
    <t>金沙</t>
  </si>
  <si>
    <t>陽明湖</t>
  </si>
  <si>
    <t>田浦</t>
  </si>
  <si>
    <t>太湖</t>
  </si>
  <si>
    <t>瓊林</t>
  </si>
  <si>
    <t>…</t>
  </si>
  <si>
    <t>蘭湖</t>
  </si>
  <si>
    <t>慈湖</t>
  </si>
  <si>
    <t>西湖</t>
  </si>
  <si>
    <t>蓮湖</t>
  </si>
  <si>
    <t>菱湖</t>
  </si>
  <si>
    <t>東湧</t>
  </si>
  <si>
    <t>阪里</t>
  </si>
  <si>
    <t>連江縣南竿地區小計</t>
  </si>
  <si>
    <r>
      <t xml:space="preserve">    </t>
    </r>
    <r>
      <rPr>
        <sz val="9"/>
        <rFont val="標楷體"/>
        <family val="4"/>
      </rPr>
      <t>勝利</t>
    </r>
  </si>
  <si>
    <r>
      <t xml:space="preserve">    </t>
    </r>
    <r>
      <rPr>
        <sz val="9"/>
        <rFont val="標楷體"/>
        <family val="4"/>
      </rPr>
      <t>津沙</t>
    </r>
  </si>
  <si>
    <r>
      <t xml:space="preserve">    </t>
    </r>
    <r>
      <rPr>
        <sz val="9"/>
        <rFont val="標楷體"/>
        <family val="4"/>
      </rPr>
      <t>津沙一號</t>
    </r>
  </si>
  <si>
    <r>
      <t xml:space="preserve">    </t>
    </r>
    <r>
      <rPr>
        <sz val="9"/>
        <rFont val="標楷體"/>
        <family val="4"/>
      </rPr>
      <t>儲水沃</t>
    </r>
  </si>
  <si>
    <r>
      <t xml:space="preserve">    </t>
    </r>
    <r>
      <rPr>
        <sz val="9"/>
        <rFont val="標楷體"/>
        <family val="4"/>
      </rPr>
      <t>秋桂山</t>
    </r>
  </si>
  <si>
    <t>資料來源：本署公務統計報表編製。</t>
  </si>
  <si>
    <t>附    註：1.連江縣南竿地區（秋桂山水庫、儲水沃水庫、津沙水庫、津沙一號水庫、勝利水庫）</t>
  </si>
  <si>
    <r>
      <t xml:space="preserve">                            </t>
    </r>
    <r>
      <rPr>
        <sz val="9"/>
        <rFont val="標楷體"/>
        <family val="4"/>
      </rPr>
      <t>等水庫因無法各別取得資料，僅以合計數表達 。</t>
    </r>
  </si>
  <si>
    <t xml:space="preserve">          2.阿公店水庫本年因疏濬工程無法正常營運，各項數值均無事實可填。</t>
  </si>
  <si>
    <t xml:space="preserve">          3.表內水庫壩堰資料為「...」，或係川流取水，利用抬高水位，引取川流水量；或係攔沙功能，</t>
  </si>
  <si>
    <t xml:space="preserve">            ，致水庫壩堰並未設置計量儀器，故資料無法取得；另隆恩堰、瓊林水庫、蘭湖，</t>
  </si>
  <si>
    <r>
      <t xml:space="preserve">                            </t>
    </r>
    <r>
      <rPr>
        <sz val="9"/>
        <rFont val="標楷體"/>
        <family val="4"/>
      </rPr>
      <t>尚未正式營運；慈湖係海灘堰堤為鹹水湖無法營運。</t>
    </r>
  </si>
  <si>
    <t xml:space="preserve">          4.鹿谷堰係因921地震損壞無法營運。</t>
  </si>
  <si>
    <t xml:space="preserve">          5.直潭壩損耗水量係閘門橡皮鬆弛，惟該流水量係大部分蓄存於青潭堰。</t>
  </si>
  <si>
    <t>STA.123</t>
  </si>
  <si>
    <t>單位：百萬立方公尺</t>
  </si>
  <si>
    <t>九十一年</t>
  </si>
  <si>
    <t>九十一年</t>
  </si>
  <si>
    <t>水庫壩堰營運概況（續1）</t>
  </si>
  <si>
    <t>水庫壩堰營運概況（續2）</t>
  </si>
  <si>
    <t>水庫壩堰營運概況（續3完）</t>
  </si>
  <si>
    <t>水庫壩堰營運概況</t>
  </si>
  <si>
    <t>水庫壩堰別</t>
  </si>
  <si>
    <t>水庫壩堰別</t>
  </si>
  <si>
    <t>年底水庫壩堰</t>
  </si>
  <si>
    <t>水   庫  壩  堰  運   轉   量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</si>
</sst>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-&quot;_);_(@_)"/>
    <numFmt numFmtId="185" formatCode="_(* #,##0.0_);_(* \(#,##0.0\);_(* &quot;-&quot;_);_(@_)"/>
    <numFmt numFmtId="186" formatCode="0.0"/>
    <numFmt numFmtId="187" formatCode="_(* #,##0_);_(* \(#,##0\);_(* &quot;0&quot;_);"/>
    <numFmt numFmtId="188" formatCode="#,##0.0_);[Red]\(#,##0.0\)"/>
    <numFmt numFmtId="189" formatCode="0.00000"/>
    <numFmt numFmtId="190" formatCode="0.0000"/>
    <numFmt numFmtId="191" formatCode="_(* #,##0.000_);_(* \(#,##0.000\);_(* &quot;-&quot;_);_(@_)"/>
    <numFmt numFmtId="192" formatCode="_(* #,##0.0000_);_(* \(#,##0.0000\);_(* &quot;-&quot;_);_(@_)"/>
    <numFmt numFmtId="193" formatCode="0.0000000"/>
    <numFmt numFmtId="194" formatCode="0.000000"/>
    <numFmt numFmtId="195" formatCode="0.000"/>
    <numFmt numFmtId="196" formatCode="#,##0.000_);[Red]\(#,##0.000\)"/>
    <numFmt numFmtId="197" formatCode="_-* #,##0.000000_-;\-* #,##0.000000_-;_-* &quot;-&quot;??????_-;_-@_-"/>
    <numFmt numFmtId="198" formatCode="#,##0.0000;[Red]\-#,##0.0000"/>
    <numFmt numFmtId="199" formatCode="0.00_ "/>
    <numFmt numFmtId="200" formatCode="#,##0.000;[Red]\-#,##0.000"/>
    <numFmt numFmtId="201" formatCode="0.0%"/>
    <numFmt numFmtId="202" formatCode="#,##0.0;[Red]\-#,##0.0"/>
    <numFmt numFmtId="203" formatCode="0.00_);[Red]\(0.00\)"/>
    <numFmt numFmtId="204" formatCode="0.000000000000_);[Red]\(0.000000000000\)"/>
    <numFmt numFmtId="205" formatCode="_-* #,##0_-;\-* #,##0_-;_-* &quot;-&quot;??_-;_-@_-"/>
    <numFmt numFmtId="206" formatCode="#,##0.00;\-0;&quot;-&quot;"/>
    <numFmt numFmtId="207" formatCode="#,##0.00;\-0.00;&quot;-&quot;"/>
    <numFmt numFmtId="208" formatCode="0_);[Red]\(0\)"/>
    <numFmt numFmtId="209" formatCode="#,##0_);[Red]\(#,##0\)"/>
    <numFmt numFmtId="210" formatCode="#,##0.00_ ;[Red]\-#,##0.00\ "/>
    <numFmt numFmtId="211" formatCode="#,##0.00_);[Red]\(#,##0.00\)"/>
    <numFmt numFmtId="212" formatCode="#,##0_ ;[Red]\-#,##0\ "/>
    <numFmt numFmtId="213" formatCode="#,##0.00_ "/>
    <numFmt numFmtId="214" formatCode="#,###;;&quot;-&quot;"/>
    <numFmt numFmtId="215" formatCode="#,##0;[Red]#,##0"/>
    <numFmt numFmtId="216" formatCode="0.0_);[Red]\(0.0\)"/>
    <numFmt numFmtId="217" formatCode="0.00_);\(0.00\)"/>
    <numFmt numFmtId="218" formatCode="0.0_ "/>
    <numFmt numFmtId="219" formatCode="&quot;$&quot;#,##0.0"/>
    <numFmt numFmtId="220" formatCode="#,##0.0"/>
  </numFmts>
  <fonts count="29">
    <font>
      <sz val="12"/>
      <name val="新細明體"/>
      <family val="0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20"/>
      <color indexed="39"/>
      <name val="標楷體"/>
      <family val="4"/>
    </font>
    <font>
      <sz val="12"/>
      <color indexed="39"/>
      <name val="Times New Roman"/>
      <family val="1"/>
    </font>
    <font>
      <sz val="12"/>
      <color indexed="39"/>
      <name val="標楷體"/>
      <family val="4"/>
    </font>
    <font>
      <sz val="13"/>
      <name val="標楷體"/>
      <family val="4"/>
    </font>
    <font>
      <sz val="12"/>
      <name val="Times New Roman"/>
      <family val="1"/>
    </font>
    <font>
      <sz val="7"/>
      <name val="Small Fonts"/>
      <family val="2"/>
    </font>
    <font>
      <sz val="8"/>
      <name val="標楷體"/>
      <family val="4"/>
    </font>
    <font>
      <sz val="9"/>
      <name val="全真楷書"/>
      <family val="3"/>
    </font>
    <font>
      <sz val="15"/>
      <name val="標楷體"/>
      <family val="4"/>
    </font>
    <font>
      <sz val="16"/>
      <name val="全真楷書"/>
      <family val="3"/>
    </font>
    <font>
      <sz val="9"/>
      <name val="Times New Roman"/>
      <family val="1"/>
    </font>
    <font>
      <sz val="13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sz val="14"/>
      <name val="Times New Roman"/>
      <family val="1"/>
    </font>
    <font>
      <sz val="9"/>
      <color indexed="12"/>
      <name val="標楷體"/>
      <family val="4"/>
    </font>
    <font>
      <sz val="9"/>
      <color indexed="30"/>
      <name val="標楷體"/>
      <family val="4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7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12" fillId="0" borderId="0" xfId="0" applyFont="1" applyAlignment="1">
      <alignment/>
    </xf>
    <xf numFmtId="0" fontId="0" fillId="0" borderId="0" xfId="0" applyAlignment="1">
      <alignment/>
    </xf>
    <xf numFmtId="184" fontId="1" fillId="0" borderId="0" xfId="16" applyNumberFormat="1" applyFont="1" applyAlignment="1">
      <alignment horizontal="left" vertical="center"/>
    </xf>
    <xf numFmtId="184" fontId="8" fillId="0" borderId="0" xfId="16" applyNumberFormat="1" applyFont="1" applyAlignment="1">
      <alignment horizontal="center" vertical="center"/>
    </xf>
    <xf numFmtId="184" fontId="18" fillId="0" borderId="0" xfId="16" applyNumberFormat="1" applyFont="1" applyAlignment="1">
      <alignment horizontal="center" vertical="center"/>
    </xf>
    <xf numFmtId="184" fontId="19" fillId="0" borderId="0" xfId="16" applyNumberFormat="1" applyFont="1" applyAlignment="1">
      <alignment horizontal="left"/>
    </xf>
    <xf numFmtId="184" fontId="8" fillId="0" borderId="0" xfId="16" applyNumberFormat="1" applyFont="1" applyAlignment="1">
      <alignment horizontal="center"/>
    </xf>
    <xf numFmtId="184" fontId="18" fillId="0" borderId="0" xfId="16" applyNumberFormat="1" applyFont="1" applyAlignment="1">
      <alignment horizontal="center"/>
    </xf>
    <xf numFmtId="184" fontId="19" fillId="0" borderId="0" xfId="16" applyNumberFormat="1" applyFont="1" applyAlignment="1">
      <alignment horizontal="left" vertical="center"/>
    </xf>
    <xf numFmtId="184" fontId="1" fillId="0" borderId="0" xfId="16" applyNumberFormat="1" applyFont="1" applyBorder="1" applyAlignment="1">
      <alignment horizontal="centerContinuous"/>
    </xf>
    <xf numFmtId="184" fontId="20" fillId="0" borderId="0" xfId="16" applyNumberFormat="1" applyFont="1" applyAlignment="1">
      <alignment horizontal="center"/>
    </xf>
    <xf numFmtId="184" fontId="8" fillId="0" borderId="0" xfId="16" applyNumberFormat="1" applyFont="1" applyBorder="1" applyAlignment="1">
      <alignment horizontal="right" vertical="justify"/>
    </xf>
    <xf numFmtId="184" fontId="8" fillId="0" borderId="0" xfId="16" applyNumberFormat="1" applyFont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right"/>
    </xf>
    <xf numFmtId="43" fontId="17" fillId="0" borderId="0" xfId="0" applyNumberFormat="1" applyFont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203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3" fontId="21" fillId="0" borderId="1" xfId="0" applyNumberFormat="1" applyFont="1" applyFill="1" applyBorder="1" applyAlignment="1">
      <alignment horizontal="right"/>
    </xf>
    <xf numFmtId="43" fontId="21" fillId="0" borderId="0" xfId="0" applyNumberFormat="1" applyFont="1" applyFill="1" applyBorder="1" applyAlignment="1">
      <alignment horizontal="right"/>
    </xf>
    <xf numFmtId="43" fontId="21" fillId="0" borderId="2" xfId="0" applyNumberFormat="1" applyFont="1" applyFill="1" applyBorder="1" applyAlignment="1">
      <alignment horizontal="right"/>
    </xf>
    <xf numFmtId="43" fontId="8" fillId="0" borderId="3" xfId="0" applyNumberFormat="1" applyFont="1" applyFill="1" applyBorder="1" applyAlignment="1">
      <alignment horizontal="right"/>
    </xf>
    <xf numFmtId="43" fontId="21" fillId="0" borderId="3" xfId="0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/>
    </xf>
    <xf numFmtId="213" fontId="8" fillId="0" borderId="0" xfId="0" applyNumberFormat="1" applyFont="1" applyFill="1" applyAlignment="1">
      <alignment/>
    </xf>
    <xf numFmtId="213" fontId="8" fillId="0" borderId="0" xfId="0" applyNumberFormat="1" applyFont="1" applyFill="1" applyBorder="1" applyAlignment="1">
      <alignment horizontal="right"/>
    </xf>
    <xf numFmtId="43" fontId="8" fillId="0" borderId="2" xfId="0" applyNumberFormat="1" applyFont="1" applyFill="1" applyBorder="1" applyAlignment="1">
      <alignment horizontal="right"/>
    </xf>
    <xf numFmtId="43" fontId="17" fillId="0" borderId="3" xfId="0" applyNumberFormat="1" applyFont="1" applyBorder="1" applyAlignment="1">
      <alignment/>
    </xf>
    <xf numFmtId="41" fontId="8" fillId="0" borderId="3" xfId="0" applyNumberFormat="1" applyFont="1" applyFill="1" applyBorder="1" applyAlignment="1">
      <alignment horizontal="right"/>
    </xf>
    <xf numFmtId="40" fontId="8" fillId="0" borderId="0" xfId="16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Alignment="1">
      <alignment vertical="top"/>
    </xf>
    <xf numFmtId="184" fontId="18" fillId="0" borderId="0" xfId="16" applyNumberFormat="1" applyFont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2" fontId="21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84" fontId="8" fillId="0" borderId="0" xfId="16" applyNumberFormat="1" applyFont="1" applyAlignment="1">
      <alignment vertical="center"/>
    </xf>
    <xf numFmtId="184" fontId="18" fillId="0" borderId="0" xfId="16" applyNumberFormat="1" applyFont="1" applyAlignment="1">
      <alignment horizontal="left" vertical="center"/>
    </xf>
    <xf numFmtId="2" fontId="21" fillId="0" borderId="0" xfId="0" applyNumberFormat="1" applyFont="1" applyFill="1" applyAlignment="1">
      <alignment/>
    </xf>
    <xf numFmtId="184" fontId="18" fillId="0" borderId="0" xfId="16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4" fontId="17" fillId="0" borderId="0" xfId="0" applyNumberFormat="1" applyFont="1" applyBorder="1" applyAlignment="1">
      <alignment horizontal="center" vertical="center"/>
    </xf>
    <xf numFmtId="184" fontId="17" fillId="0" borderId="0" xfId="16" applyNumberFormat="1" applyFont="1" applyBorder="1" applyAlignment="1">
      <alignment horizontal="center" vertical="center"/>
    </xf>
    <xf numFmtId="31" fontId="12" fillId="0" borderId="0" xfId="0" applyNumberFormat="1" applyFont="1" applyAlignment="1">
      <alignment horizontal="center"/>
    </xf>
    <xf numFmtId="184" fontId="8" fillId="2" borderId="4" xfId="16" applyNumberFormat="1" applyFont="1" applyFill="1" applyBorder="1" applyAlignment="1">
      <alignment horizontal="center" vertical="center"/>
    </xf>
    <xf numFmtId="184" fontId="8" fillId="2" borderId="5" xfId="0" applyNumberFormat="1" applyFont="1" applyFill="1" applyBorder="1" applyAlignment="1">
      <alignment horizontal="centerContinuous" vertical="center"/>
    </xf>
    <xf numFmtId="184" fontId="8" fillId="2" borderId="6" xfId="0" applyNumberFormat="1" applyFont="1" applyFill="1" applyBorder="1" applyAlignment="1">
      <alignment horizontal="centerContinuous" vertical="center"/>
    </xf>
    <xf numFmtId="184" fontId="8" fillId="2" borderId="7" xfId="0" applyNumberFormat="1" applyFont="1" applyFill="1" applyBorder="1" applyAlignment="1">
      <alignment horizontal="centerContinuous" vertical="center"/>
    </xf>
    <xf numFmtId="184" fontId="17" fillId="2" borderId="8" xfId="16" applyNumberFormat="1" applyFont="1" applyFill="1" applyBorder="1" applyAlignment="1">
      <alignment horizontal="center" vertical="center"/>
    </xf>
    <xf numFmtId="184" fontId="17" fillId="2" borderId="9" xfId="0" applyNumberFormat="1" applyFont="1" applyFill="1" applyBorder="1" applyAlignment="1">
      <alignment horizontal="center" vertical="center"/>
    </xf>
    <xf numFmtId="184" fontId="8" fillId="2" borderId="3" xfId="16" applyNumberFormat="1" applyFont="1" applyFill="1" applyBorder="1" applyAlignment="1">
      <alignment horizontal="center" vertical="center"/>
    </xf>
    <xf numFmtId="184" fontId="8" fillId="2" borderId="2" xfId="16" applyNumberFormat="1" applyFont="1" applyFill="1" applyBorder="1" applyAlignment="1">
      <alignment horizontal="center" vertical="center"/>
    </xf>
    <xf numFmtId="184" fontId="8" fillId="2" borderId="10" xfId="16" applyNumberFormat="1" applyFont="1" applyFill="1" applyBorder="1" applyAlignment="1">
      <alignment horizontal="center" vertical="center"/>
    </xf>
    <xf numFmtId="184" fontId="8" fillId="2" borderId="11" xfId="16" applyNumberFormat="1" applyFont="1" applyFill="1" applyBorder="1" applyAlignment="1">
      <alignment horizontal="center" vertical="center"/>
    </xf>
    <xf numFmtId="184" fontId="17" fillId="2" borderId="12" xfId="16" applyNumberFormat="1" applyFont="1" applyFill="1" applyBorder="1" applyAlignment="1">
      <alignment horizontal="center" vertical="center"/>
    </xf>
    <xf numFmtId="184" fontId="17" fillId="2" borderId="2" xfId="16" applyNumberFormat="1" applyFont="1" applyFill="1" applyBorder="1" applyAlignment="1">
      <alignment horizontal="center" vertical="center"/>
    </xf>
    <xf numFmtId="184" fontId="8" fillId="3" borderId="13" xfId="0" applyNumberFormat="1" applyFont="1" applyFill="1" applyBorder="1" applyAlignment="1">
      <alignment horizontal="center" vertical="center"/>
    </xf>
    <xf numFmtId="40" fontId="8" fillId="3" borderId="13" xfId="16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40" fontId="8" fillId="3" borderId="14" xfId="16" applyNumberFormat="1" applyFont="1" applyFill="1" applyBorder="1" applyAlignment="1">
      <alignment horizontal="center"/>
    </xf>
    <xf numFmtId="41" fontId="8" fillId="3" borderId="13" xfId="0" applyNumberFormat="1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left" wrapText="1" indent="1"/>
    </xf>
    <xf numFmtId="0" fontId="21" fillId="3" borderId="14" xfId="0" applyFont="1" applyFill="1" applyBorder="1" applyAlignment="1">
      <alignment horizontal="left" wrapText="1" indent="1"/>
    </xf>
    <xf numFmtId="43" fontId="26" fillId="0" borderId="0" xfId="0" applyNumberFormat="1" applyFont="1" applyFill="1" applyBorder="1" applyAlignment="1">
      <alignment horizontal="right"/>
    </xf>
    <xf numFmtId="41" fontId="17" fillId="0" borderId="0" xfId="0" applyNumberFormat="1" applyFont="1" applyBorder="1" applyAlignment="1">
      <alignment/>
    </xf>
    <xf numFmtId="43" fontId="27" fillId="0" borderId="0" xfId="0" applyNumberFormat="1" applyFont="1" applyFill="1" applyBorder="1" applyAlignment="1">
      <alignment horizontal="right"/>
    </xf>
    <xf numFmtId="203" fontId="26" fillId="0" borderId="0" xfId="0" applyNumberFormat="1" applyFont="1" applyFill="1" applyBorder="1" applyAlignment="1">
      <alignment horizontal="right"/>
    </xf>
    <xf numFmtId="184" fontId="5" fillId="0" borderId="15" xfId="16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right" wrapText="1"/>
    </xf>
    <xf numFmtId="184" fontId="8" fillId="2" borderId="4" xfId="16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84" fontId="8" fillId="2" borderId="8" xfId="16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4" fontId="5" fillId="0" borderId="0" xfId="16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84" fontId="14" fillId="0" borderId="0" xfId="16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134225" y="384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2" name="文字 4"/>
        <xdr:cNvSpPr txBox="1">
          <a:spLocks noChangeArrowheads="1"/>
        </xdr:cNvSpPr>
      </xdr:nvSpPr>
      <xdr:spPr>
        <a:xfrm>
          <a:off x="7134225" y="870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</xdr:col>
      <xdr:colOff>104775</xdr:colOff>
      <xdr:row>4</xdr:row>
      <xdr:rowOff>200025</xdr:rowOff>
    </xdr:from>
    <xdr:to>
      <xdr:col>9</xdr:col>
      <xdr:colOff>714375</xdr:colOff>
      <xdr:row>11</xdr:row>
      <xdr:rowOff>219075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76225" y="1019175"/>
          <a:ext cx="6743700" cy="1733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民國九十一年臺閩地區共有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座水庫壩堰，流入水量計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16,342.22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百萬立方公尺，以集集攔河堰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1,733.71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百萬立方公尺為最多，發電量總計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8,466.44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百萬立方公尺，以曾文水庫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895.38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百萬立方公尺為最多，馬鞍壩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601.97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百萬立方公尺次之。灌溉量計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2,330.16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百萬立方公尺，以集集攔河堰1,206.70百萬立方公尺為最多。年底水庫存水量則以翡翠水庫261.60百萬立方公尺為最多。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134225" y="10287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7134225" y="1956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136</xdr:row>
      <xdr:rowOff>0</xdr:rowOff>
    </xdr:from>
    <xdr:to>
      <xdr:col>10</xdr:col>
      <xdr:colOff>0</xdr:colOff>
      <xdr:row>136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7134225" y="28860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325;&#35201;&#25351;&#27161;&#20998;&#26512;9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論1 (2)"/>
      <sheetName val="前言 (2)"/>
      <sheetName val="Sheet4"/>
      <sheetName val="Sheet3"/>
      <sheetName val="十五 (排水)CHART15 "/>
      <sheetName val="十四 (排水) "/>
      <sheetName val="十三(海堤)"/>
      <sheetName val="十二 (海堤)CHART12~14"/>
      <sheetName val="十一 海堤CHART10 "/>
      <sheetName val="河堤CHART7"/>
      <sheetName val="河堤CHART8"/>
      <sheetName val="河堤CHART9"/>
      <sheetName val="十河堤"/>
      <sheetName val="九河堤"/>
      <sheetName val="河堤CHART6"/>
      <sheetName val="河堤CHART5"/>
      <sheetName val="八河堤"/>
      <sheetName val="封面"/>
      <sheetName val="Sheet1"/>
      <sheetName val="前言"/>
      <sheetName val="結論1"/>
      <sheetName val="結論"/>
      <sheetName val="封底"/>
      <sheetName val="一水資源供需"/>
      <sheetName val="二現有水庫"/>
      <sheetName val="三水庫營運"/>
      <sheetName val="四水庫保育CHART2"/>
      <sheetName val="五節約用水CHART3"/>
      <sheetName val="六海水淡化"/>
      <sheetName val="七地層下陷CHART4"/>
      <sheetName val="農CHART16"/>
      <sheetName val="十六農"/>
      <sheetName val="十七農"/>
      <sheetName val="十八農"/>
      <sheetName val="十九農"/>
      <sheetName val="農CHART17"/>
      <sheetName val="二十農"/>
      <sheetName val="經費CHART18"/>
      <sheetName val="二十一經費CHART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2"/>
  <sheetViews>
    <sheetView tabSelected="1" workbookViewId="0" topLeftCell="A139">
      <selection activeCell="B14" sqref="B14:J14"/>
    </sheetView>
  </sheetViews>
  <sheetFormatPr defaultColWidth="9.00390625" defaultRowHeight="16.5"/>
  <cols>
    <col min="1" max="1" width="2.25390625" style="8" customWidth="1"/>
    <col min="2" max="2" width="12.75390625" style="8" customWidth="1"/>
    <col min="3" max="3" width="9.875" style="8" customWidth="1"/>
    <col min="4" max="4" width="9.625" style="8" customWidth="1"/>
    <col min="5" max="5" width="9.75390625" style="8" customWidth="1"/>
    <col min="6" max="6" width="9.50390625" style="8" customWidth="1"/>
    <col min="7" max="7" width="9.25390625" style="8" customWidth="1"/>
    <col min="8" max="8" width="10.125" style="8" customWidth="1"/>
    <col min="9" max="9" width="9.625" style="8" customWidth="1"/>
    <col min="10" max="10" width="10.875" style="8" customWidth="1"/>
    <col min="11" max="11" width="9.50390625" style="8" customWidth="1"/>
    <col min="12" max="16384" width="9.00390625" style="8" customWidth="1"/>
  </cols>
  <sheetData>
    <row r="1" spans="1:6" ht="6" customHeight="1">
      <c r="A1" s="93"/>
      <c r="B1" s="93"/>
      <c r="C1" s="93"/>
      <c r="D1" s="93"/>
      <c r="E1" s="93"/>
      <c r="F1" s="93"/>
    </row>
    <row r="2" spans="1:15" ht="25.5" customHeight="1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1"/>
      <c r="L2" s="3"/>
      <c r="M2" s="3"/>
      <c r="N2" s="1"/>
      <c r="O2" s="1"/>
    </row>
    <row r="3" spans="1:13" ht="16.5">
      <c r="A3" s="8"/>
      <c r="B3" s="4" t="s">
        <v>136</v>
      </c>
      <c r="C3" s="4"/>
      <c r="D3" s="4"/>
      <c r="K3" s="5"/>
      <c r="L3" s="5"/>
      <c r="M3" s="5"/>
    </row>
    <row r="4" spans="6:11" ht="16.5">
      <c r="F4" s="1"/>
      <c r="G4" s="1"/>
      <c r="H4" s="1"/>
      <c r="I4" s="58" t="s">
        <v>1</v>
      </c>
      <c r="J4" s="2"/>
      <c r="K4" s="2"/>
    </row>
    <row r="5" spans="2:11" ht="18.75" customHeight="1">
      <c r="B5" s="6"/>
      <c r="C5" s="7"/>
      <c r="D5" s="7"/>
      <c r="E5" s="7"/>
      <c r="F5" s="7"/>
      <c r="G5" s="7"/>
      <c r="H5" s="7"/>
      <c r="I5" s="7"/>
      <c r="J5" s="7"/>
      <c r="K5" s="7"/>
    </row>
    <row r="6" spans="2:11" s="11" customFormat="1" ht="26.25" customHeight="1">
      <c r="B6" s="9" t="s">
        <v>13</v>
      </c>
      <c r="C6" s="10"/>
      <c r="D6" s="10"/>
      <c r="E6" s="10"/>
      <c r="F6" s="10"/>
      <c r="G6" s="10"/>
      <c r="H6" s="10"/>
      <c r="I6" s="10"/>
      <c r="J6" s="10"/>
      <c r="K6" s="10"/>
    </row>
    <row r="7" spans="2:11" ht="18" customHeight="1">
      <c r="B7" s="12"/>
      <c r="C7" s="7"/>
      <c r="D7" s="7"/>
      <c r="E7" s="7"/>
      <c r="F7" s="7"/>
      <c r="G7" s="7"/>
      <c r="H7" s="7"/>
      <c r="I7" s="7"/>
      <c r="J7" s="7"/>
      <c r="K7" s="7"/>
    </row>
    <row r="8" spans="2:11" ht="18" customHeight="1">
      <c r="B8" s="12"/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12"/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12"/>
      <c r="C10" s="7"/>
      <c r="D10" s="7"/>
      <c r="E10" s="7"/>
      <c r="F10" s="7"/>
      <c r="G10" s="7"/>
      <c r="H10" s="7"/>
      <c r="I10" s="7"/>
      <c r="J10" s="7"/>
      <c r="K10" s="7"/>
    </row>
    <row r="11" spans="2:11" ht="18" customHeight="1">
      <c r="B11" s="12"/>
      <c r="C11" s="7"/>
      <c r="D11" s="7"/>
      <c r="E11" s="7"/>
      <c r="F11" s="7"/>
      <c r="G11" s="7"/>
      <c r="H11" s="7"/>
      <c r="I11" s="7"/>
      <c r="J11" s="7"/>
      <c r="K11" s="7"/>
    </row>
    <row r="12" spans="2:11" ht="18" customHeight="1">
      <c r="B12" s="12"/>
      <c r="C12" s="7"/>
      <c r="D12" s="7"/>
      <c r="E12" s="7"/>
      <c r="F12" s="7"/>
      <c r="G12" s="7"/>
      <c r="H12" s="7"/>
      <c r="I12" s="7"/>
      <c r="J12" s="7"/>
      <c r="K12" s="7"/>
    </row>
    <row r="13" spans="2:11" ht="18" customHeight="1">
      <c r="B13" s="12"/>
      <c r="C13" s="7"/>
      <c r="D13" s="7"/>
      <c r="E13" s="7"/>
      <c r="F13" s="7"/>
      <c r="G13" s="7"/>
      <c r="H13" s="7"/>
      <c r="I13" s="7"/>
      <c r="J13" s="7"/>
      <c r="K13" s="7"/>
    </row>
    <row r="14" spans="2:11" ht="34.5" customHeight="1">
      <c r="B14" s="91" t="s">
        <v>143</v>
      </c>
      <c r="C14" s="92"/>
      <c r="D14" s="92"/>
      <c r="E14" s="92"/>
      <c r="F14" s="92"/>
      <c r="G14" s="92"/>
      <c r="H14" s="92"/>
      <c r="I14" s="92"/>
      <c r="J14" s="92"/>
      <c r="K14" s="54"/>
    </row>
    <row r="15" spans="2:11" ht="15.75" customHeight="1">
      <c r="B15" s="89" t="s">
        <v>12</v>
      </c>
      <c r="C15" s="90"/>
      <c r="D15" s="90"/>
      <c r="E15" s="90"/>
      <c r="F15" s="90"/>
      <c r="G15" s="90"/>
      <c r="H15" s="90"/>
      <c r="I15" s="90"/>
      <c r="J15" s="90"/>
      <c r="K15" s="55"/>
    </row>
    <row r="16" spans="2:11" s="14" customFormat="1" ht="17.25" customHeight="1" thickBot="1">
      <c r="B16"/>
      <c r="C16" s="13"/>
      <c r="D16" s="13"/>
      <c r="E16" s="13"/>
      <c r="F16" s="13"/>
      <c r="G16" s="13"/>
      <c r="H16" s="83" t="s">
        <v>137</v>
      </c>
      <c r="I16" s="84"/>
      <c r="J16" s="84"/>
      <c r="K16" s="13"/>
    </row>
    <row r="17" spans="2:11" ht="15.75" customHeight="1">
      <c r="B17" s="85" t="s">
        <v>145</v>
      </c>
      <c r="C17" s="87" t="s">
        <v>2</v>
      </c>
      <c r="D17" s="59" t="s">
        <v>3</v>
      </c>
      <c r="E17" s="60" t="s">
        <v>147</v>
      </c>
      <c r="F17" s="61"/>
      <c r="G17" s="61"/>
      <c r="H17" s="62"/>
      <c r="I17" s="63" t="s">
        <v>14</v>
      </c>
      <c r="J17" s="64" t="s">
        <v>146</v>
      </c>
      <c r="K17" s="56"/>
    </row>
    <row r="18" spans="2:11" ht="21" customHeight="1">
      <c r="B18" s="86"/>
      <c r="C18" s="88"/>
      <c r="D18" s="66" t="s">
        <v>4</v>
      </c>
      <c r="E18" s="67" t="s">
        <v>15</v>
      </c>
      <c r="F18" s="65" t="s">
        <v>16</v>
      </c>
      <c r="G18" s="67" t="s">
        <v>5</v>
      </c>
      <c r="H18" s="68" t="s">
        <v>6</v>
      </c>
      <c r="I18" s="69" t="s">
        <v>17</v>
      </c>
      <c r="J18" s="70" t="s">
        <v>7</v>
      </c>
      <c r="K18" s="57"/>
    </row>
    <row r="19" spans="2:11" ht="15" customHeight="1">
      <c r="B19" s="71" t="s">
        <v>18</v>
      </c>
      <c r="C19" s="15">
        <f aca="true" t="shared" si="0" ref="C19:J19">SUM(C20:C40,C49:C85,C94:C124,C125:C131,C139:C146,C147)</f>
        <v>16324.216</v>
      </c>
      <c r="D19" s="16">
        <f t="shared" si="0"/>
        <v>3327.764999999999</v>
      </c>
      <c r="E19" s="16">
        <f t="shared" si="0"/>
        <v>8466.435</v>
      </c>
      <c r="F19" s="16">
        <f t="shared" si="0"/>
        <v>122.20700000000001</v>
      </c>
      <c r="G19" s="16">
        <f t="shared" si="0"/>
        <v>2330.264</v>
      </c>
      <c r="H19" s="16">
        <f t="shared" si="0"/>
        <v>3152.950000000001</v>
      </c>
      <c r="I19" s="15">
        <f t="shared" si="0"/>
        <v>504.4569999999999</v>
      </c>
      <c r="J19" s="16">
        <f t="shared" si="0"/>
        <v>1271.109</v>
      </c>
      <c r="K19" s="16"/>
    </row>
    <row r="20" spans="2:36" s="23" customFormat="1" ht="15.75" customHeight="1">
      <c r="B20" s="72" t="s">
        <v>19</v>
      </c>
      <c r="C20" s="17">
        <v>9.898</v>
      </c>
      <c r="D20" s="80">
        <v>0</v>
      </c>
      <c r="E20" s="19">
        <v>0</v>
      </c>
      <c r="F20" s="19">
        <v>0</v>
      </c>
      <c r="G20" s="19">
        <v>0</v>
      </c>
      <c r="H20" s="17">
        <v>6.289</v>
      </c>
      <c r="I20" s="17">
        <v>0.135</v>
      </c>
      <c r="J20" s="20">
        <v>8.53</v>
      </c>
      <c r="K20" s="20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2:36" s="23" customFormat="1" ht="15.75" customHeight="1">
      <c r="B21" s="72" t="s">
        <v>20</v>
      </c>
      <c r="C21" s="17">
        <v>8.69</v>
      </c>
      <c r="D21" s="80">
        <v>0</v>
      </c>
      <c r="E21" s="19">
        <v>0</v>
      </c>
      <c r="F21" s="19">
        <v>0</v>
      </c>
      <c r="G21" s="19">
        <v>0</v>
      </c>
      <c r="H21" s="17">
        <v>8.417</v>
      </c>
      <c r="I21" s="17">
        <v>0.145</v>
      </c>
      <c r="J21" s="20">
        <v>0.45</v>
      </c>
      <c r="K21" s="20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2:36" s="23" customFormat="1" ht="15.75" customHeight="1">
      <c r="B22" s="72" t="s">
        <v>21</v>
      </c>
      <c r="C22" s="24" t="s">
        <v>8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25" t="s">
        <v>8</v>
      </c>
      <c r="J22" s="20" t="s">
        <v>8</v>
      </c>
      <c r="K22" s="20"/>
      <c r="L22" s="2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2:36" s="23" customFormat="1" ht="15.75" customHeight="1">
      <c r="B23" s="72" t="s">
        <v>22</v>
      </c>
      <c r="C23" s="24" t="s">
        <v>8</v>
      </c>
      <c r="D23" s="17" t="s">
        <v>8</v>
      </c>
      <c r="E23" s="17" t="s">
        <v>8</v>
      </c>
      <c r="F23" s="17" t="s">
        <v>8</v>
      </c>
      <c r="G23" s="17" t="s">
        <v>8</v>
      </c>
      <c r="H23" s="17" t="s">
        <v>8</v>
      </c>
      <c r="I23" s="25" t="s">
        <v>8</v>
      </c>
      <c r="J23" s="20" t="s">
        <v>8</v>
      </c>
      <c r="K23" s="20"/>
      <c r="L23" s="2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2:36" s="23" customFormat="1" ht="15.75" customHeight="1">
      <c r="B24" s="72" t="s">
        <v>23</v>
      </c>
      <c r="C24" s="17">
        <v>543.15</v>
      </c>
      <c r="D24" s="18">
        <v>0</v>
      </c>
      <c r="E24" s="17">
        <v>381.15</v>
      </c>
      <c r="F24" s="19">
        <v>0</v>
      </c>
      <c r="G24" s="19">
        <v>0</v>
      </c>
      <c r="H24" s="17">
        <v>218.6</v>
      </c>
      <c r="I24" s="19">
        <v>0</v>
      </c>
      <c r="J24" s="82">
        <v>261.6</v>
      </c>
      <c r="K24" s="20"/>
      <c r="L24" s="2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2:36" s="23" customFormat="1" ht="15.75" customHeight="1">
      <c r="B25" s="73" t="s">
        <v>24</v>
      </c>
      <c r="C25" s="17">
        <v>178.6</v>
      </c>
      <c r="D25" s="18">
        <v>47.54</v>
      </c>
      <c r="E25" s="17">
        <v>131.06</v>
      </c>
      <c r="F25" s="19">
        <v>0</v>
      </c>
      <c r="G25" s="19">
        <v>0</v>
      </c>
      <c r="H25" s="19">
        <v>0</v>
      </c>
      <c r="I25" s="19">
        <v>0</v>
      </c>
      <c r="J25" s="20">
        <v>0.12</v>
      </c>
      <c r="K25" s="20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2:36" s="23" customFormat="1" ht="15.75" customHeight="1">
      <c r="B26" s="73" t="s">
        <v>25</v>
      </c>
      <c r="C26" s="17">
        <v>393.78</v>
      </c>
      <c r="D26" s="18">
        <v>105.44</v>
      </c>
      <c r="E26" s="17">
        <v>288.34</v>
      </c>
      <c r="F26" s="19">
        <v>0</v>
      </c>
      <c r="G26" s="19">
        <v>0</v>
      </c>
      <c r="H26" s="19">
        <v>0</v>
      </c>
      <c r="I26" s="19">
        <v>0</v>
      </c>
      <c r="J26" s="20">
        <v>0.19</v>
      </c>
      <c r="K26" s="20"/>
      <c r="L26" s="21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2:36" s="23" customFormat="1" ht="15.75" customHeight="1">
      <c r="B27" s="73" t="s">
        <v>26</v>
      </c>
      <c r="C27" s="17">
        <v>631.23</v>
      </c>
      <c r="D27" s="18">
        <v>211.63</v>
      </c>
      <c r="E27" s="17">
        <v>419.6</v>
      </c>
      <c r="F27" s="19">
        <v>0</v>
      </c>
      <c r="G27" s="19">
        <v>0</v>
      </c>
      <c r="H27" s="19">
        <v>0</v>
      </c>
      <c r="I27" s="19">
        <v>0</v>
      </c>
      <c r="J27" s="20">
        <v>0.4</v>
      </c>
      <c r="K27" s="20"/>
      <c r="L27" s="2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2:36" s="23" customFormat="1" ht="15.75" customHeight="1">
      <c r="B28" s="73" t="s">
        <v>27</v>
      </c>
      <c r="C28" s="24" t="s">
        <v>8</v>
      </c>
      <c r="D28" s="17" t="s">
        <v>8</v>
      </c>
      <c r="E28" s="17">
        <v>317.3</v>
      </c>
      <c r="F28" s="17" t="s">
        <v>8</v>
      </c>
      <c r="G28" s="17" t="s">
        <v>8</v>
      </c>
      <c r="H28" s="17" t="s">
        <v>8</v>
      </c>
      <c r="I28" s="17" t="s">
        <v>8</v>
      </c>
      <c r="J28" s="20">
        <v>0.34</v>
      </c>
      <c r="K28" s="20"/>
      <c r="L28" s="2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2:36" s="23" customFormat="1" ht="15.75" customHeight="1">
      <c r="B29" s="73" t="s">
        <v>28</v>
      </c>
      <c r="C29" s="17">
        <v>1255.53</v>
      </c>
      <c r="D29" s="18">
        <v>250.1</v>
      </c>
      <c r="E29" s="19">
        <v>0</v>
      </c>
      <c r="F29" s="19">
        <v>0</v>
      </c>
      <c r="G29" s="19">
        <v>0</v>
      </c>
      <c r="H29" s="17">
        <v>598.4</v>
      </c>
      <c r="I29" s="17">
        <v>407.37</v>
      </c>
      <c r="J29" s="20">
        <v>3.33</v>
      </c>
      <c r="K29" s="20"/>
      <c r="L29" s="21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2:36" s="23" customFormat="1" ht="15.75" customHeight="1">
      <c r="B30" s="73" t="s">
        <v>29</v>
      </c>
      <c r="C30" s="17">
        <v>354.17</v>
      </c>
      <c r="D30" s="18">
        <v>232.24</v>
      </c>
      <c r="E30" s="19">
        <v>0</v>
      </c>
      <c r="F30" s="19">
        <v>0</v>
      </c>
      <c r="G30" s="19">
        <v>0</v>
      </c>
      <c r="H30" s="17">
        <v>319</v>
      </c>
      <c r="I30" s="19">
        <v>0</v>
      </c>
      <c r="J30" s="20">
        <v>0.015</v>
      </c>
      <c r="K30" s="20"/>
      <c r="L30" s="21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2:36" s="23" customFormat="1" ht="15.75" customHeight="1">
      <c r="B31" s="72" t="s">
        <v>30</v>
      </c>
      <c r="C31" s="24" t="s">
        <v>8</v>
      </c>
      <c r="D31" s="17" t="s">
        <v>8</v>
      </c>
      <c r="E31" s="17" t="s">
        <v>8</v>
      </c>
      <c r="F31" s="17" t="s">
        <v>8</v>
      </c>
      <c r="G31" s="17" t="s">
        <v>8</v>
      </c>
      <c r="H31" s="17" t="s">
        <v>8</v>
      </c>
      <c r="I31" s="17" t="s">
        <v>8</v>
      </c>
      <c r="J31" s="20" t="s">
        <v>8</v>
      </c>
      <c r="K31" s="20"/>
      <c r="L31" s="21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2:36" s="23" customFormat="1" ht="15.75" customHeight="1">
      <c r="B32" s="73" t="s">
        <v>31</v>
      </c>
      <c r="C32" s="24" t="s">
        <v>8</v>
      </c>
      <c r="D32" s="17" t="s">
        <v>8</v>
      </c>
      <c r="E32" s="17" t="s">
        <v>8</v>
      </c>
      <c r="F32" s="17" t="s">
        <v>8</v>
      </c>
      <c r="G32" s="17" t="s">
        <v>8</v>
      </c>
      <c r="H32" s="17" t="s">
        <v>8</v>
      </c>
      <c r="I32" s="17" t="s">
        <v>8</v>
      </c>
      <c r="J32" s="20" t="s">
        <v>8</v>
      </c>
      <c r="K32" s="20"/>
      <c r="L32" s="21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2:36" s="23" customFormat="1" ht="15.75" customHeight="1">
      <c r="B33" s="72" t="s">
        <v>32</v>
      </c>
      <c r="C33" s="17">
        <v>602.11</v>
      </c>
      <c r="D33" s="18">
        <v>206.81</v>
      </c>
      <c r="E33" s="17">
        <v>395.17</v>
      </c>
      <c r="F33" s="19">
        <v>0</v>
      </c>
      <c r="G33" s="19">
        <v>0</v>
      </c>
      <c r="H33" s="19">
        <v>0</v>
      </c>
      <c r="I33" s="19">
        <v>0</v>
      </c>
      <c r="J33" s="20">
        <v>10.48</v>
      </c>
      <c r="K33" s="20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2:36" s="23" customFormat="1" ht="15.75" customHeight="1">
      <c r="B34" s="72" t="s">
        <v>33</v>
      </c>
      <c r="C34" s="17">
        <v>823.45</v>
      </c>
      <c r="D34" s="18">
        <v>7.98</v>
      </c>
      <c r="E34" s="17">
        <v>544.94</v>
      </c>
      <c r="F34" s="17">
        <v>2.12</v>
      </c>
      <c r="G34" s="17">
        <v>69.47</v>
      </c>
      <c r="H34" s="17">
        <v>227.72</v>
      </c>
      <c r="I34" s="17">
        <v>3.28</v>
      </c>
      <c r="J34" s="20">
        <v>100.9</v>
      </c>
      <c r="K34" s="20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2:36" s="23" customFormat="1" ht="15.75" customHeight="1">
      <c r="B35" s="73" t="s">
        <v>9</v>
      </c>
      <c r="C35" s="17">
        <v>426.297</v>
      </c>
      <c r="D35" s="18">
        <v>124.298</v>
      </c>
      <c r="E35" s="19">
        <v>0</v>
      </c>
      <c r="F35" s="19">
        <v>0</v>
      </c>
      <c r="G35" s="17">
        <v>9.862</v>
      </c>
      <c r="H35" s="17">
        <v>292.137</v>
      </c>
      <c r="I35" s="19">
        <v>0</v>
      </c>
      <c r="J35" s="20">
        <v>1</v>
      </c>
      <c r="K35" s="20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2:36" s="23" customFormat="1" ht="15.75" customHeight="1">
      <c r="B36" s="73" t="s">
        <v>34</v>
      </c>
      <c r="C36" s="17" t="s">
        <v>8</v>
      </c>
      <c r="D36" s="17" t="s">
        <v>8</v>
      </c>
      <c r="E36" s="17" t="s">
        <v>8</v>
      </c>
      <c r="F36" s="17" t="s">
        <v>8</v>
      </c>
      <c r="G36" s="17" t="s">
        <v>8</v>
      </c>
      <c r="H36" s="17" t="s">
        <v>8</v>
      </c>
      <c r="I36" s="17" t="s">
        <v>8</v>
      </c>
      <c r="J36" s="20" t="s">
        <v>8</v>
      </c>
      <c r="K36" s="20"/>
      <c r="L36" s="2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2:36" s="23" customFormat="1" ht="15.75" customHeight="1">
      <c r="B37" s="72" t="s">
        <v>35</v>
      </c>
      <c r="C37" s="17" t="s">
        <v>8</v>
      </c>
      <c r="D37" s="17" t="s">
        <v>8</v>
      </c>
      <c r="E37" s="17" t="s">
        <v>8</v>
      </c>
      <c r="F37" s="17" t="s">
        <v>8</v>
      </c>
      <c r="G37" s="17" t="s">
        <v>8</v>
      </c>
      <c r="H37" s="17" t="s">
        <v>8</v>
      </c>
      <c r="I37" s="17" t="s">
        <v>8</v>
      </c>
      <c r="J37" s="20" t="s">
        <v>8</v>
      </c>
      <c r="K37" s="20"/>
      <c r="L37" s="21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2:36" s="23" customFormat="1" ht="15.75" customHeight="1">
      <c r="B38" s="72" t="s">
        <v>36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7" t="s">
        <v>8</v>
      </c>
      <c r="J38" s="20" t="s">
        <v>8</v>
      </c>
      <c r="K38" s="20"/>
      <c r="L38" s="2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2:36" s="23" customFormat="1" ht="15.75" customHeight="1">
      <c r="B39" s="72" t="s">
        <v>37</v>
      </c>
      <c r="C39" s="17">
        <v>25.165</v>
      </c>
      <c r="D39" s="80">
        <v>0</v>
      </c>
      <c r="E39" s="19">
        <v>0</v>
      </c>
      <c r="F39" s="19">
        <v>0</v>
      </c>
      <c r="G39" s="19">
        <v>0</v>
      </c>
      <c r="H39" s="17">
        <v>24.256</v>
      </c>
      <c r="I39" s="17">
        <v>0.504</v>
      </c>
      <c r="J39" s="20">
        <v>3.979</v>
      </c>
      <c r="K39" s="20"/>
      <c r="L39" s="2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2:36" s="23" customFormat="1" ht="15.75" customHeight="1">
      <c r="B40" s="74" t="s">
        <v>38</v>
      </c>
      <c r="C40" s="26" t="s">
        <v>8</v>
      </c>
      <c r="D40" s="27" t="s">
        <v>8</v>
      </c>
      <c r="E40" s="27" t="s">
        <v>8</v>
      </c>
      <c r="F40" s="27" t="s">
        <v>8</v>
      </c>
      <c r="G40" s="27" t="s">
        <v>8</v>
      </c>
      <c r="H40" s="27" t="s">
        <v>8</v>
      </c>
      <c r="I40" s="28" t="s">
        <v>8</v>
      </c>
      <c r="J40" s="27" t="s">
        <v>8</v>
      </c>
      <c r="K40" s="17"/>
      <c r="L40" s="29">
        <f>SUM(C49:C69)</f>
        <v>5724.1</v>
      </c>
      <c r="M40" s="30" t="e">
        <f>SUM(#REF!)</f>
        <v>#REF!</v>
      </c>
      <c r="N40" s="30" t="e">
        <f>SUM(#REF!)</f>
        <v>#REF!</v>
      </c>
      <c r="O40" s="30">
        <f>SUM(I49:I69)</f>
        <v>12.919</v>
      </c>
      <c r="P40" s="30" t="e">
        <f>SUM(#REF!)</f>
        <v>#REF!</v>
      </c>
      <c r="Q40" s="30" t="e">
        <f>SUM(#REF!)</f>
        <v>#REF!</v>
      </c>
      <c r="R40" s="30" t="e">
        <f>SUM(#REF!)</f>
        <v>#REF!</v>
      </c>
      <c r="S40" s="30" t="e">
        <f>SUM(#REF!)</f>
        <v>#REF!</v>
      </c>
      <c r="T40" s="30" t="e">
        <f>SUM(#REF!)</f>
        <v>#REF!</v>
      </c>
      <c r="U40" s="30">
        <f>SUM(J49:J69)</f>
        <v>470.555</v>
      </c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ht="18.75" customHeight="1"/>
    <row r="42" ht="18.75" customHeight="1"/>
    <row r="43" ht="18.75" customHeight="1"/>
    <row r="44" spans="2:11" ht="34.5" customHeight="1">
      <c r="B44" s="91" t="s">
        <v>140</v>
      </c>
      <c r="C44" s="92"/>
      <c r="D44" s="92"/>
      <c r="E44" s="92"/>
      <c r="F44" s="92"/>
      <c r="G44" s="92"/>
      <c r="H44" s="92"/>
      <c r="I44" s="92"/>
      <c r="J44" s="92"/>
      <c r="K44" s="5"/>
    </row>
    <row r="45" spans="2:11" ht="15.75" customHeight="1">
      <c r="B45" s="89" t="s">
        <v>139</v>
      </c>
      <c r="C45" s="90"/>
      <c r="D45" s="90"/>
      <c r="E45" s="90"/>
      <c r="F45" s="90"/>
      <c r="G45" s="90"/>
      <c r="H45" s="90"/>
      <c r="I45" s="90"/>
      <c r="J45" s="90"/>
      <c r="K45" s="55"/>
    </row>
    <row r="46" spans="2:11" s="14" customFormat="1" ht="18" customHeight="1" thickBot="1">
      <c r="B46"/>
      <c r="C46" s="13"/>
      <c r="D46" s="13"/>
      <c r="E46" s="13"/>
      <c r="F46" s="13"/>
      <c r="G46" s="13"/>
      <c r="H46" s="83" t="s">
        <v>137</v>
      </c>
      <c r="I46" s="84"/>
      <c r="J46" s="84"/>
      <c r="K46" s="13"/>
    </row>
    <row r="47" spans="2:11" ht="15.75" customHeight="1">
      <c r="B47" s="85" t="s">
        <v>144</v>
      </c>
      <c r="C47" s="87" t="s">
        <v>2</v>
      </c>
      <c r="D47" s="59" t="s">
        <v>3</v>
      </c>
      <c r="E47" s="60" t="s">
        <v>147</v>
      </c>
      <c r="F47" s="61"/>
      <c r="G47" s="61"/>
      <c r="H47" s="62"/>
      <c r="I47" s="63" t="s">
        <v>14</v>
      </c>
      <c r="J47" s="64" t="s">
        <v>146</v>
      </c>
      <c r="K47" s="56"/>
    </row>
    <row r="48" spans="2:11" ht="20.25" customHeight="1">
      <c r="B48" s="86"/>
      <c r="C48" s="88"/>
      <c r="D48" s="66" t="s">
        <v>4</v>
      </c>
      <c r="E48" s="67" t="s">
        <v>15</v>
      </c>
      <c r="F48" s="65" t="s">
        <v>16</v>
      </c>
      <c r="G48" s="67" t="s">
        <v>5</v>
      </c>
      <c r="H48" s="68" t="s">
        <v>6</v>
      </c>
      <c r="I48" s="69" t="s">
        <v>17</v>
      </c>
      <c r="J48" s="70" t="s">
        <v>7</v>
      </c>
      <c r="K48" s="57"/>
    </row>
    <row r="49" spans="2:36" s="23" customFormat="1" ht="15.75" customHeight="1">
      <c r="B49" s="72" t="s">
        <v>39</v>
      </c>
      <c r="C49" s="17">
        <v>84.48</v>
      </c>
      <c r="D49" s="18">
        <v>59.98</v>
      </c>
      <c r="E49" s="19">
        <v>0</v>
      </c>
      <c r="F49" s="17">
        <v>0.59</v>
      </c>
      <c r="G49" s="17">
        <v>26.32</v>
      </c>
      <c r="H49" s="19">
        <v>0</v>
      </c>
      <c r="I49" s="19">
        <v>0</v>
      </c>
      <c r="J49" s="17">
        <v>1.61</v>
      </c>
      <c r="K49" s="17"/>
      <c r="L49" s="2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2:36" s="23" customFormat="1" ht="15.75" customHeight="1">
      <c r="B50" s="72" t="s">
        <v>40</v>
      </c>
      <c r="C50" s="17">
        <v>2.144</v>
      </c>
      <c r="D50" s="18">
        <v>1.685</v>
      </c>
      <c r="E50" s="19">
        <v>0</v>
      </c>
      <c r="F50" s="19">
        <v>0</v>
      </c>
      <c r="G50" s="17">
        <v>0.327</v>
      </c>
      <c r="H50" s="19">
        <v>0</v>
      </c>
      <c r="I50" s="19">
        <v>0</v>
      </c>
      <c r="J50" s="17">
        <v>0.192</v>
      </c>
      <c r="K50" s="17"/>
      <c r="L50" s="2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2:36" s="23" customFormat="1" ht="15.75" customHeight="1">
      <c r="B51" s="72" t="s">
        <v>41</v>
      </c>
      <c r="C51" s="17">
        <v>53.866</v>
      </c>
      <c r="D51" s="80">
        <v>0</v>
      </c>
      <c r="E51" s="19">
        <v>0</v>
      </c>
      <c r="F51" s="19">
        <v>0</v>
      </c>
      <c r="G51" s="17">
        <v>0.702</v>
      </c>
      <c r="H51" s="17">
        <v>51.242</v>
      </c>
      <c r="I51" s="17">
        <v>1.259</v>
      </c>
      <c r="J51" s="17">
        <v>17.185</v>
      </c>
      <c r="K51" s="17"/>
      <c r="L51" s="21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2:36" s="23" customFormat="1" ht="15.75" customHeight="1">
      <c r="B52" s="72" t="s">
        <v>42</v>
      </c>
      <c r="C52" s="17">
        <v>45.29</v>
      </c>
      <c r="D52" s="18">
        <v>10.88</v>
      </c>
      <c r="E52" s="19">
        <v>0</v>
      </c>
      <c r="F52" s="17">
        <v>1.31</v>
      </c>
      <c r="G52" s="17">
        <v>15.97</v>
      </c>
      <c r="H52" s="17">
        <v>12.61</v>
      </c>
      <c r="I52" s="17">
        <v>1.36</v>
      </c>
      <c r="J52" s="17">
        <v>6.76</v>
      </c>
      <c r="K52" s="17"/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2:36" s="23" customFormat="1" ht="15.75" customHeight="1">
      <c r="B53" s="72" t="s">
        <v>43</v>
      </c>
      <c r="C53" s="24" t="s">
        <v>8</v>
      </c>
      <c r="D53" s="17" t="s">
        <v>8</v>
      </c>
      <c r="E53" s="17" t="s">
        <v>8</v>
      </c>
      <c r="F53" s="17" t="s">
        <v>8</v>
      </c>
      <c r="G53" s="17" t="s">
        <v>8</v>
      </c>
      <c r="H53" s="17" t="s">
        <v>8</v>
      </c>
      <c r="I53" s="25" t="s">
        <v>8</v>
      </c>
      <c r="J53" s="17" t="s">
        <v>8</v>
      </c>
      <c r="K53" s="17"/>
      <c r="L53" s="2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2:36" s="23" customFormat="1" ht="15.75" customHeight="1">
      <c r="B54" s="72" t="s">
        <v>44</v>
      </c>
      <c r="C54" s="17">
        <v>195.11</v>
      </c>
      <c r="D54" s="80">
        <v>0</v>
      </c>
      <c r="E54" s="19">
        <v>0</v>
      </c>
      <c r="F54" s="19">
        <v>0</v>
      </c>
      <c r="G54" s="17">
        <v>0.87</v>
      </c>
      <c r="H54" s="17">
        <v>204.9</v>
      </c>
      <c r="I54" s="31">
        <v>2.04</v>
      </c>
      <c r="J54" s="17">
        <v>82.9</v>
      </c>
      <c r="K54" s="17"/>
      <c r="L54" s="21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2:36" s="23" customFormat="1" ht="15.75" customHeight="1">
      <c r="B55" s="73" t="s">
        <v>45</v>
      </c>
      <c r="C55" s="17">
        <v>478.62</v>
      </c>
      <c r="D55" s="18">
        <v>301.77</v>
      </c>
      <c r="E55" s="19">
        <v>148.56</v>
      </c>
      <c r="F55" s="19">
        <v>0</v>
      </c>
      <c r="G55" s="19">
        <v>0</v>
      </c>
      <c r="H55" s="17">
        <v>27.71</v>
      </c>
      <c r="I55" s="19">
        <v>0</v>
      </c>
      <c r="J55" s="17">
        <v>1.13</v>
      </c>
      <c r="K55" s="17"/>
      <c r="L55" s="21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</row>
    <row r="56" spans="2:36" s="23" customFormat="1" ht="15.75" customHeight="1">
      <c r="B56" s="72" t="s">
        <v>46</v>
      </c>
      <c r="C56" s="17">
        <v>250.14</v>
      </c>
      <c r="D56" s="80">
        <v>0</v>
      </c>
      <c r="E56" s="17">
        <v>275.54</v>
      </c>
      <c r="F56" s="19">
        <v>0</v>
      </c>
      <c r="G56" s="19">
        <v>0</v>
      </c>
      <c r="H56" s="19">
        <v>0</v>
      </c>
      <c r="I56" s="19">
        <v>0</v>
      </c>
      <c r="J56" s="17">
        <v>166.47</v>
      </c>
      <c r="K56" s="17"/>
      <c r="L56" s="21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2:36" s="23" customFormat="1" ht="15.75" customHeight="1">
      <c r="B57" s="73" t="s">
        <v>47</v>
      </c>
      <c r="C57" s="17">
        <v>275.54</v>
      </c>
      <c r="D57" s="18">
        <v>12.4</v>
      </c>
      <c r="E57" s="17">
        <v>263.41</v>
      </c>
      <c r="F57" s="19">
        <v>0</v>
      </c>
      <c r="G57" s="19">
        <v>0</v>
      </c>
      <c r="H57" s="19">
        <v>0</v>
      </c>
      <c r="I57" s="19">
        <v>0</v>
      </c>
      <c r="J57" s="17">
        <v>0.28</v>
      </c>
      <c r="K57" s="17"/>
      <c r="L57" s="21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</row>
    <row r="58" spans="2:36" s="23" customFormat="1" ht="15.75" customHeight="1">
      <c r="B58" s="72" t="s">
        <v>48</v>
      </c>
      <c r="C58" s="17">
        <v>403.36</v>
      </c>
      <c r="D58" s="18">
        <v>400.19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7">
        <v>3.16</v>
      </c>
      <c r="K58" s="17"/>
      <c r="L58" s="21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2:36" s="23" customFormat="1" ht="15.75" customHeight="1">
      <c r="B59" s="73" t="s">
        <v>49</v>
      </c>
      <c r="C59" s="17">
        <v>551.3</v>
      </c>
      <c r="D59" s="18">
        <v>21.33</v>
      </c>
      <c r="E59" s="17">
        <v>530.1</v>
      </c>
      <c r="F59" s="19">
        <v>0</v>
      </c>
      <c r="G59" s="19">
        <v>0</v>
      </c>
      <c r="H59" s="19">
        <v>0</v>
      </c>
      <c r="I59" s="19">
        <v>0</v>
      </c>
      <c r="J59" s="17">
        <v>0.33</v>
      </c>
      <c r="K59" s="17"/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2:36" s="23" customFormat="1" ht="15.75" customHeight="1">
      <c r="B60" s="73" t="s">
        <v>50</v>
      </c>
      <c r="C60" s="17">
        <v>633.43</v>
      </c>
      <c r="D60" s="18">
        <v>31.65</v>
      </c>
      <c r="E60" s="17">
        <v>601.97</v>
      </c>
      <c r="F60" s="19">
        <v>0</v>
      </c>
      <c r="G60" s="19">
        <v>0</v>
      </c>
      <c r="H60" s="19">
        <v>0</v>
      </c>
      <c r="I60" s="19">
        <v>0</v>
      </c>
      <c r="J60" s="17">
        <v>0.3</v>
      </c>
      <c r="K60" s="17"/>
      <c r="L60" s="21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2:36" s="23" customFormat="1" ht="15.75" customHeight="1">
      <c r="B61" s="72" t="s">
        <v>51</v>
      </c>
      <c r="C61" s="17">
        <v>1105.96</v>
      </c>
      <c r="D61" s="18">
        <v>634.89</v>
      </c>
      <c r="E61" s="19">
        <v>0</v>
      </c>
      <c r="F61" s="19">
        <v>0</v>
      </c>
      <c r="G61" s="17">
        <v>244.26</v>
      </c>
      <c r="H61" s="17">
        <v>226.59</v>
      </c>
      <c r="I61" s="19">
        <v>0</v>
      </c>
      <c r="J61" s="17">
        <v>1.29</v>
      </c>
      <c r="K61" s="17"/>
      <c r="L61" s="21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2:36" s="23" customFormat="1" ht="15.75" customHeight="1">
      <c r="B62" s="73" t="s">
        <v>52</v>
      </c>
      <c r="C62" s="17" t="s">
        <v>8</v>
      </c>
      <c r="D62" s="17" t="s">
        <v>8</v>
      </c>
      <c r="E62" s="17" t="s">
        <v>8</v>
      </c>
      <c r="F62" s="17" t="s">
        <v>8</v>
      </c>
      <c r="G62" s="17" t="s">
        <v>8</v>
      </c>
      <c r="H62" s="17" t="s">
        <v>8</v>
      </c>
      <c r="I62" s="17" t="s">
        <v>8</v>
      </c>
      <c r="J62" s="17" t="s">
        <v>8</v>
      </c>
      <c r="K62" s="17"/>
      <c r="L62" s="21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</row>
    <row r="63" spans="2:36" s="23" customFormat="1" ht="15.75" customHeight="1">
      <c r="B63" s="73" t="s">
        <v>53</v>
      </c>
      <c r="C63" s="17">
        <v>172.04</v>
      </c>
      <c r="D63" s="80">
        <v>0</v>
      </c>
      <c r="E63" s="17">
        <v>172.04</v>
      </c>
      <c r="F63" s="19">
        <v>0</v>
      </c>
      <c r="G63" s="19">
        <v>0</v>
      </c>
      <c r="H63" s="19">
        <v>0</v>
      </c>
      <c r="I63" s="19">
        <v>0</v>
      </c>
      <c r="J63" s="17">
        <v>0.03</v>
      </c>
      <c r="K63" s="17"/>
      <c r="L63" s="2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</row>
    <row r="64" spans="2:36" s="23" customFormat="1" ht="15.75" customHeight="1">
      <c r="B64" s="72" t="s">
        <v>54</v>
      </c>
      <c r="C64" s="17">
        <v>245.29</v>
      </c>
      <c r="D64" s="80">
        <v>0</v>
      </c>
      <c r="E64" s="17">
        <v>244.11</v>
      </c>
      <c r="F64" s="19">
        <v>0</v>
      </c>
      <c r="G64" s="19">
        <v>0</v>
      </c>
      <c r="H64" s="19">
        <v>0</v>
      </c>
      <c r="I64" s="19">
        <v>0</v>
      </c>
      <c r="J64" s="17">
        <v>43.814</v>
      </c>
      <c r="K64" s="17"/>
      <c r="L64" s="21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</row>
    <row r="65" spans="2:36" s="23" customFormat="1" ht="15.75" customHeight="1">
      <c r="B65" s="73" t="s">
        <v>55</v>
      </c>
      <c r="C65" s="17">
        <v>104.13</v>
      </c>
      <c r="D65" s="80">
        <v>0</v>
      </c>
      <c r="E65" s="17">
        <v>95.87</v>
      </c>
      <c r="F65" s="19">
        <v>0</v>
      </c>
      <c r="G65" s="19">
        <v>0</v>
      </c>
      <c r="H65" s="19">
        <v>0</v>
      </c>
      <c r="I65" s="17">
        <v>8.26</v>
      </c>
      <c r="J65" s="19">
        <v>0</v>
      </c>
      <c r="K65" s="19"/>
      <c r="L65" s="21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</row>
    <row r="66" spans="2:36" s="23" customFormat="1" ht="15.75" customHeight="1">
      <c r="B66" s="73" t="s">
        <v>56</v>
      </c>
      <c r="C66" s="17">
        <v>521.47</v>
      </c>
      <c r="D66" s="18">
        <v>31</v>
      </c>
      <c r="E66" s="80">
        <v>0</v>
      </c>
      <c r="F66" s="17">
        <v>0.82</v>
      </c>
      <c r="G66" s="19">
        <v>0</v>
      </c>
      <c r="H66" s="19">
        <v>0</v>
      </c>
      <c r="I66" s="19">
        <v>0</v>
      </c>
      <c r="J66" s="19">
        <v>0</v>
      </c>
      <c r="K66" s="19"/>
      <c r="L66" s="21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2:36" s="23" customFormat="1" ht="15.75" customHeight="1">
      <c r="B67" s="72" t="s">
        <v>57</v>
      </c>
      <c r="C67" s="17">
        <v>520.4</v>
      </c>
      <c r="D67" s="80">
        <v>0</v>
      </c>
      <c r="E67" s="17">
        <v>523.92</v>
      </c>
      <c r="F67" s="80">
        <v>0</v>
      </c>
      <c r="G67" s="17">
        <v>0.43</v>
      </c>
      <c r="H67" s="17">
        <v>0.55</v>
      </c>
      <c r="I67" s="19">
        <v>0</v>
      </c>
      <c r="J67" s="17">
        <v>136.25</v>
      </c>
      <c r="K67" s="17"/>
      <c r="L67" s="21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</row>
    <row r="68" spans="2:36" s="23" customFormat="1" ht="15.75" customHeight="1">
      <c r="B68" s="73" t="s">
        <v>58</v>
      </c>
      <c r="C68" s="17">
        <v>37.75</v>
      </c>
      <c r="D68" s="18">
        <v>6.273</v>
      </c>
      <c r="E68" s="17">
        <v>0</v>
      </c>
      <c r="F68" s="19">
        <v>0</v>
      </c>
      <c r="G68" s="19">
        <v>0</v>
      </c>
      <c r="H68" s="19">
        <v>0</v>
      </c>
      <c r="I68" s="19">
        <v>0</v>
      </c>
      <c r="J68" s="17">
        <v>1.714</v>
      </c>
      <c r="K68" s="17"/>
      <c r="L68" s="21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</row>
    <row r="69" spans="2:36" s="23" customFormat="1" ht="15.75" customHeight="1">
      <c r="B69" s="73" t="s">
        <v>59</v>
      </c>
      <c r="C69" s="17">
        <v>43.78</v>
      </c>
      <c r="D69" s="80">
        <v>0</v>
      </c>
      <c r="E69" s="17">
        <v>43.78</v>
      </c>
      <c r="F69" s="19">
        <v>0</v>
      </c>
      <c r="G69" s="19">
        <v>0</v>
      </c>
      <c r="H69" s="19">
        <v>0</v>
      </c>
      <c r="I69" s="19">
        <v>0</v>
      </c>
      <c r="J69" s="17">
        <v>7.14</v>
      </c>
      <c r="K69" s="17"/>
      <c r="L69" s="29">
        <f>SUM(C70:C99)</f>
        <v>4063.610000000001</v>
      </c>
      <c r="M69" s="30" t="e">
        <f>SUM(#REF!)</f>
        <v>#REF!</v>
      </c>
      <c r="N69" s="30" t="e">
        <f>SUM(#REF!)</f>
        <v>#REF!</v>
      </c>
      <c r="O69" s="30">
        <f>SUM(I70:I99)</f>
        <v>41.108000000000004</v>
      </c>
      <c r="P69" s="30" t="e">
        <f>SUM(#REF!)</f>
        <v>#REF!</v>
      </c>
      <c r="Q69" s="30" t="e">
        <f>SUM(#REF!)</f>
        <v>#REF!</v>
      </c>
      <c r="R69" s="30" t="e">
        <f>SUM(#REF!)</f>
        <v>#REF!</v>
      </c>
      <c r="S69" s="30" t="e">
        <f>SUM(#REF!)</f>
        <v>#REF!</v>
      </c>
      <c r="T69" s="30" t="e">
        <f>SUM(#REF!)</f>
        <v>#REF!</v>
      </c>
      <c r="U69" s="30">
        <f>SUM(J70:J99)</f>
        <v>377.14200000000005</v>
      </c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</row>
    <row r="70" spans="2:36" s="23" customFormat="1" ht="15.75" customHeight="1">
      <c r="B70" s="73" t="s">
        <v>60</v>
      </c>
      <c r="C70" s="17">
        <v>392.88</v>
      </c>
      <c r="D70" s="80">
        <v>0</v>
      </c>
      <c r="E70" s="17">
        <v>392.88</v>
      </c>
      <c r="F70" s="19">
        <v>0</v>
      </c>
      <c r="G70" s="19">
        <v>0</v>
      </c>
      <c r="H70" s="19">
        <v>0</v>
      </c>
      <c r="I70" s="19">
        <v>0</v>
      </c>
      <c r="J70" s="17">
        <v>0.08</v>
      </c>
      <c r="K70" s="17"/>
      <c r="L70" s="21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2:36" s="23" customFormat="1" ht="15.75" customHeight="1">
      <c r="B71" s="72" t="s">
        <v>61</v>
      </c>
      <c r="C71" s="17">
        <v>0.796</v>
      </c>
      <c r="D71" s="18">
        <v>0.796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7">
        <v>0.26</v>
      </c>
      <c r="K71" s="17"/>
      <c r="L71" s="21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2:36" s="23" customFormat="1" ht="15.75" customHeight="1">
      <c r="B72" s="72" t="s">
        <v>62</v>
      </c>
      <c r="C72" s="19">
        <v>0</v>
      </c>
      <c r="D72" s="80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7">
        <v>0</v>
      </c>
      <c r="K72" s="17"/>
      <c r="L72" s="21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</row>
    <row r="73" spans="2:36" s="23" customFormat="1" ht="15.75" customHeight="1">
      <c r="B73" s="72" t="s">
        <v>63</v>
      </c>
      <c r="C73" s="79">
        <v>1733.71</v>
      </c>
      <c r="D73" s="18">
        <v>471.89</v>
      </c>
      <c r="E73" s="19">
        <v>0</v>
      </c>
      <c r="F73" s="17">
        <v>90.01</v>
      </c>
      <c r="G73" s="79">
        <v>1206.7</v>
      </c>
      <c r="H73" s="19">
        <v>0</v>
      </c>
      <c r="I73" s="17">
        <v>0.68</v>
      </c>
      <c r="J73" s="17">
        <v>4.42</v>
      </c>
      <c r="K73" s="17"/>
      <c r="L73" s="21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2:36" s="23" customFormat="1" ht="15.75" customHeight="1">
      <c r="B74" s="72" t="s">
        <v>64</v>
      </c>
      <c r="C74" s="17">
        <v>1.244</v>
      </c>
      <c r="D74" s="18">
        <v>0.151</v>
      </c>
      <c r="E74" s="19">
        <v>0</v>
      </c>
      <c r="F74" s="19">
        <v>0</v>
      </c>
      <c r="G74" s="17">
        <v>0.417</v>
      </c>
      <c r="H74" s="19">
        <v>0</v>
      </c>
      <c r="I74" s="19">
        <v>0</v>
      </c>
      <c r="J74" s="17">
        <v>0.676</v>
      </c>
      <c r="K74" s="17"/>
      <c r="L74" s="21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</row>
    <row r="75" spans="2:36" s="23" customFormat="1" ht="15.75" customHeight="1">
      <c r="B75" s="72" t="s">
        <v>65</v>
      </c>
      <c r="C75" s="17">
        <v>65.789</v>
      </c>
      <c r="D75" s="19">
        <v>0</v>
      </c>
      <c r="E75" s="19">
        <v>0</v>
      </c>
      <c r="F75" s="19">
        <v>0</v>
      </c>
      <c r="G75" s="19">
        <v>0</v>
      </c>
      <c r="H75" s="17">
        <v>63.458</v>
      </c>
      <c r="I75" s="17">
        <v>1.335</v>
      </c>
      <c r="J75" s="17">
        <v>16.902</v>
      </c>
      <c r="K75" s="17"/>
      <c r="L75" s="21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</row>
    <row r="76" spans="2:36" s="23" customFormat="1" ht="15.75" customHeight="1">
      <c r="B76" s="72" t="s">
        <v>66</v>
      </c>
      <c r="C76" s="17">
        <v>24.632</v>
      </c>
      <c r="D76" s="19">
        <v>0</v>
      </c>
      <c r="E76" s="19">
        <v>0</v>
      </c>
      <c r="F76" s="19">
        <v>0</v>
      </c>
      <c r="G76" s="19">
        <v>0</v>
      </c>
      <c r="H76" s="17">
        <v>25.219</v>
      </c>
      <c r="I76" s="17">
        <v>0.464</v>
      </c>
      <c r="J76" s="17">
        <v>5.518</v>
      </c>
      <c r="K76" s="17"/>
      <c r="L76" s="21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</row>
    <row r="77" spans="2:36" s="23" customFormat="1" ht="15.75" customHeight="1">
      <c r="B77" s="72" t="s">
        <v>67</v>
      </c>
      <c r="C77" s="17">
        <v>8.134</v>
      </c>
      <c r="D77" s="18">
        <v>4.841</v>
      </c>
      <c r="E77" s="19">
        <v>0</v>
      </c>
      <c r="F77" s="19">
        <v>0</v>
      </c>
      <c r="G77" s="17">
        <v>1.414</v>
      </c>
      <c r="H77" s="19">
        <v>0</v>
      </c>
      <c r="I77" s="17">
        <v>1.902</v>
      </c>
      <c r="J77" s="17">
        <v>1.159</v>
      </c>
      <c r="K77" s="17"/>
      <c r="L77" s="21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</row>
    <row r="78" spans="2:36" s="23" customFormat="1" ht="15.75" customHeight="1">
      <c r="B78" s="72" t="s">
        <v>68</v>
      </c>
      <c r="C78" s="17">
        <v>31.099</v>
      </c>
      <c r="D78" s="18">
        <v>7.459</v>
      </c>
      <c r="E78" s="19">
        <v>0</v>
      </c>
      <c r="F78" s="17">
        <v>1.357</v>
      </c>
      <c r="G78" s="17">
        <v>25.517</v>
      </c>
      <c r="H78" s="17">
        <v>0.849</v>
      </c>
      <c r="I78" s="17">
        <v>2.487</v>
      </c>
      <c r="J78" s="17">
        <v>0.24</v>
      </c>
      <c r="K78" s="17"/>
      <c r="L78" s="21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</row>
    <row r="79" spans="2:36" s="23" customFormat="1" ht="15.75" customHeight="1">
      <c r="B79" s="72" t="s">
        <v>69</v>
      </c>
      <c r="C79" s="17">
        <v>1.075</v>
      </c>
      <c r="D79" s="18">
        <v>0.127</v>
      </c>
      <c r="E79" s="19">
        <v>0</v>
      </c>
      <c r="F79" s="19">
        <v>0</v>
      </c>
      <c r="G79" s="19">
        <v>0</v>
      </c>
      <c r="H79" s="19">
        <v>0</v>
      </c>
      <c r="I79" s="17">
        <v>0.956</v>
      </c>
      <c r="J79" s="17">
        <v>1.616</v>
      </c>
      <c r="K79" s="17"/>
      <c r="L79" s="21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</row>
    <row r="80" spans="2:36" s="23" customFormat="1" ht="15.75" customHeight="1">
      <c r="B80" s="72" t="s">
        <v>70</v>
      </c>
      <c r="C80" s="17">
        <v>35.936</v>
      </c>
      <c r="D80" s="18">
        <v>18.014</v>
      </c>
      <c r="E80" s="19">
        <v>0</v>
      </c>
      <c r="F80" s="19">
        <v>0</v>
      </c>
      <c r="G80" s="17">
        <v>18.128</v>
      </c>
      <c r="H80" s="19">
        <v>0</v>
      </c>
      <c r="I80" s="17">
        <v>0.024</v>
      </c>
      <c r="J80" s="17">
        <v>1.52</v>
      </c>
      <c r="K80" s="17"/>
      <c r="L80" s="21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</row>
    <row r="81" spans="2:36" s="23" customFormat="1" ht="15.75" customHeight="1">
      <c r="B81" s="72" t="s">
        <v>71</v>
      </c>
      <c r="C81" s="17">
        <v>784.136</v>
      </c>
      <c r="D81" s="19">
        <v>0</v>
      </c>
      <c r="E81" s="19">
        <v>170.845</v>
      </c>
      <c r="F81" s="17">
        <v>26</v>
      </c>
      <c r="G81" s="17">
        <v>591.401</v>
      </c>
      <c r="H81" s="17">
        <v>131.29</v>
      </c>
      <c r="I81" s="17">
        <v>27.582</v>
      </c>
      <c r="J81" s="17">
        <v>48.71</v>
      </c>
      <c r="K81" s="17"/>
      <c r="L81" s="21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</row>
    <row r="82" spans="2:36" s="23" customFormat="1" ht="15.75" customHeight="1">
      <c r="B82" s="72" t="s">
        <v>72</v>
      </c>
      <c r="C82" s="17">
        <v>567.47</v>
      </c>
      <c r="D82" s="18">
        <v>0.24</v>
      </c>
      <c r="E82" s="81">
        <v>895.38</v>
      </c>
      <c r="F82" s="19">
        <v>0</v>
      </c>
      <c r="G82" s="19">
        <v>0</v>
      </c>
      <c r="H82" s="19">
        <v>0</v>
      </c>
      <c r="I82" s="17">
        <v>5.02</v>
      </c>
      <c r="J82" s="17">
        <v>200.69</v>
      </c>
      <c r="K82" s="17"/>
      <c r="L82" s="21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</row>
    <row r="83" spans="2:36" s="23" customFormat="1" ht="15.75" customHeight="1">
      <c r="B83" s="72" t="s">
        <v>73</v>
      </c>
      <c r="C83" s="17">
        <v>193.962</v>
      </c>
      <c r="D83" s="18">
        <v>1.364</v>
      </c>
      <c r="E83" s="19">
        <v>0</v>
      </c>
      <c r="F83" s="19">
        <v>0</v>
      </c>
      <c r="G83" s="19">
        <v>0</v>
      </c>
      <c r="H83" s="17">
        <v>200.448</v>
      </c>
      <c r="I83" s="19">
        <v>0</v>
      </c>
      <c r="J83" s="17">
        <v>90.049</v>
      </c>
      <c r="K83" s="17"/>
      <c r="L83" s="21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</row>
    <row r="84" spans="2:36" s="23" customFormat="1" ht="15.75" customHeight="1">
      <c r="B84" s="72" t="s">
        <v>74</v>
      </c>
      <c r="C84" s="17">
        <v>83.69</v>
      </c>
      <c r="D84" s="19">
        <v>0</v>
      </c>
      <c r="E84" s="19">
        <v>0</v>
      </c>
      <c r="F84" s="19">
        <v>0</v>
      </c>
      <c r="G84" s="19">
        <v>0</v>
      </c>
      <c r="H84" s="17">
        <v>83.69</v>
      </c>
      <c r="I84" s="19">
        <v>0</v>
      </c>
      <c r="J84" s="17">
        <v>0</v>
      </c>
      <c r="K84" s="17"/>
      <c r="L84" s="21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</row>
    <row r="85" spans="2:36" s="23" customFormat="1" ht="15.75" customHeight="1">
      <c r="B85" s="75" t="s">
        <v>75</v>
      </c>
      <c r="C85" s="32">
        <v>3.195</v>
      </c>
      <c r="D85" s="33">
        <v>0.085</v>
      </c>
      <c r="E85" s="34">
        <v>0</v>
      </c>
      <c r="F85" s="34">
        <v>0</v>
      </c>
      <c r="G85" s="34">
        <v>0</v>
      </c>
      <c r="H85" s="27">
        <v>3.353</v>
      </c>
      <c r="I85" s="34">
        <v>0</v>
      </c>
      <c r="J85" s="27">
        <v>0.538</v>
      </c>
      <c r="K85" s="17"/>
      <c r="L85" s="21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</row>
    <row r="86" spans="2:36" s="23" customFormat="1" ht="15.75" customHeight="1">
      <c r="B86" s="35"/>
      <c r="C86" s="19"/>
      <c r="D86" s="19"/>
      <c r="E86" s="19"/>
      <c r="F86" s="19"/>
      <c r="G86" s="19"/>
      <c r="H86" s="19"/>
      <c r="I86" s="19"/>
      <c r="J86" s="19"/>
      <c r="K86" s="19"/>
      <c r="L86" s="21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</row>
    <row r="87" spans="2:36" s="23" customFormat="1" ht="15.75" customHeight="1">
      <c r="B87" s="35"/>
      <c r="C87" s="19"/>
      <c r="D87" s="19"/>
      <c r="E87" s="19"/>
      <c r="F87" s="19"/>
      <c r="G87" s="19"/>
      <c r="H87" s="19"/>
      <c r="I87" s="19"/>
      <c r="J87" s="19"/>
      <c r="K87" s="19"/>
      <c r="L87" s="21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2:36" s="23" customFormat="1" ht="15.75" customHeight="1">
      <c r="B88" s="35"/>
      <c r="C88" s="19"/>
      <c r="D88" s="19"/>
      <c r="E88" s="19"/>
      <c r="F88" s="19"/>
      <c r="G88" s="19"/>
      <c r="H88" s="19"/>
      <c r="I88" s="19"/>
      <c r="J88" s="19"/>
      <c r="K88" s="19"/>
      <c r="L88" s="21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2:11" ht="34.5" customHeight="1">
      <c r="B89" s="91" t="s">
        <v>141</v>
      </c>
      <c r="C89" s="92"/>
      <c r="D89" s="92"/>
      <c r="E89" s="92"/>
      <c r="F89" s="92"/>
      <c r="G89" s="92"/>
      <c r="H89" s="92"/>
      <c r="I89" s="92"/>
      <c r="J89" s="92"/>
      <c r="K89" s="5"/>
    </row>
    <row r="90" spans="2:11" ht="15.75" customHeight="1">
      <c r="B90" s="89" t="s">
        <v>12</v>
      </c>
      <c r="C90" s="90"/>
      <c r="D90" s="90"/>
      <c r="E90" s="90"/>
      <c r="F90" s="90"/>
      <c r="G90" s="90"/>
      <c r="H90" s="90"/>
      <c r="I90" s="90"/>
      <c r="J90" s="90"/>
      <c r="K90" s="55"/>
    </row>
    <row r="91" spans="2:11" s="14" customFormat="1" ht="14.25" customHeight="1" thickBot="1">
      <c r="B91"/>
      <c r="C91" s="13"/>
      <c r="D91" s="13"/>
      <c r="E91" s="13"/>
      <c r="F91" s="13"/>
      <c r="G91" s="13"/>
      <c r="H91" s="83" t="s">
        <v>137</v>
      </c>
      <c r="I91" s="84"/>
      <c r="J91" s="84"/>
      <c r="K91" s="13"/>
    </row>
    <row r="92" spans="2:11" ht="15.75" customHeight="1">
      <c r="B92" s="85" t="s">
        <v>144</v>
      </c>
      <c r="C92" s="87" t="s">
        <v>2</v>
      </c>
      <c r="D92" s="59" t="s">
        <v>3</v>
      </c>
      <c r="E92" s="60" t="s">
        <v>147</v>
      </c>
      <c r="F92" s="61"/>
      <c r="G92" s="61"/>
      <c r="H92" s="62"/>
      <c r="I92" s="63" t="s">
        <v>14</v>
      </c>
      <c r="J92" s="64" t="s">
        <v>146</v>
      </c>
      <c r="K92" s="56"/>
    </row>
    <row r="93" spans="2:11" ht="21.75" customHeight="1">
      <c r="B93" s="86"/>
      <c r="C93" s="88"/>
      <c r="D93" s="66" t="s">
        <v>4</v>
      </c>
      <c r="E93" s="67" t="s">
        <v>15</v>
      </c>
      <c r="F93" s="65" t="s">
        <v>16</v>
      </c>
      <c r="G93" s="67" t="s">
        <v>5</v>
      </c>
      <c r="H93" s="68" t="s">
        <v>6</v>
      </c>
      <c r="I93" s="69" t="s">
        <v>17</v>
      </c>
      <c r="J93" s="70" t="s">
        <v>7</v>
      </c>
      <c r="K93" s="57"/>
    </row>
    <row r="94" spans="2:36" s="23" customFormat="1" ht="15.75" customHeight="1">
      <c r="B94" s="72" t="s">
        <v>76</v>
      </c>
      <c r="C94" s="17" t="s">
        <v>8</v>
      </c>
      <c r="D94" s="17" t="s">
        <v>8</v>
      </c>
      <c r="E94" s="17" t="s">
        <v>8</v>
      </c>
      <c r="F94" s="17" t="s">
        <v>8</v>
      </c>
      <c r="G94" s="17" t="s">
        <v>8</v>
      </c>
      <c r="H94" s="17" t="s">
        <v>8</v>
      </c>
      <c r="I94" s="17" t="s">
        <v>8</v>
      </c>
      <c r="J94" s="17" t="s">
        <v>8</v>
      </c>
      <c r="K94" s="17"/>
      <c r="L94" s="21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</row>
    <row r="95" spans="2:36" s="23" customFormat="1" ht="15.75" customHeight="1">
      <c r="B95" s="72" t="s">
        <v>77</v>
      </c>
      <c r="C95" s="36">
        <v>2.996</v>
      </c>
      <c r="D95" s="18">
        <v>2.68</v>
      </c>
      <c r="E95" s="19">
        <v>0</v>
      </c>
      <c r="F95" s="19">
        <v>0</v>
      </c>
      <c r="G95" s="17">
        <v>0.142</v>
      </c>
      <c r="H95" s="19">
        <v>0</v>
      </c>
      <c r="I95" s="17">
        <v>0.068</v>
      </c>
      <c r="J95" s="17">
        <v>0.135</v>
      </c>
      <c r="K95" s="17"/>
      <c r="L95" s="21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</row>
    <row r="96" spans="2:36" s="23" customFormat="1" ht="15.75" customHeight="1">
      <c r="B96" s="72" t="s">
        <v>78</v>
      </c>
      <c r="C96" s="17">
        <v>4.13</v>
      </c>
      <c r="D96" s="18">
        <v>2.792</v>
      </c>
      <c r="E96" s="19">
        <v>0</v>
      </c>
      <c r="F96" s="19">
        <v>0</v>
      </c>
      <c r="G96" s="17">
        <v>1.313</v>
      </c>
      <c r="H96" s="19">
        <v>0</v>
      </c>
      <c r="I96" s="19">
        <v>0</v>
      </c>
      <c r="J96" s="17">
        <v>0.763</v>
      </c>
      <c r="K96" s="17"/>
      <c r="L96" s="21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</row>
    <row r="97" spans="2:36" s="23" customFormat="1" ht="15.75" customHeight="1">
      <c r="B97" s="72" t="s">
        <v>79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21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</row>
    <row r="98" spans="2:36" s="23" customFormat="1" ht="15.75" customHeight="1">
      <c r="B98" s="73" t="s">
        <v>80</v>
      </c>
      <c r="C98" s="17">
        <v>0.489</v>
      </c>
      <c r="D98" s="19">
        <v>0</v>
      </c>
      <c r="E98" s="19">
        <v>0</v>
      </c>
      <c r="F98" s="19">
        <v>0</v>
      </c>
      <c r="G98" s="17">
        <v>0.484</v>
      </c>
      <c r="H98" s="19">
        <v>0</v>
      </c>
      <c r="I98" s="19">
        <v>0</v>
      </c>
      <c r="J98" s="17">
        <v>0.314</v>
      </c>
      <c r="K98" s="17"/>
      <c r="L98" s="21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</row>
    <row r="99" spans="2:36" s="23" customFormat="1" ht="15.75" customHeight="1">
      <c r="B99" s="72" t="s">
        <v>81</v>
      </c>
      <c r="C99" s="17">
        <v>128.247</v>
      </c>
      <c r="D99" s="19">
        <v>0</v>
      </c>
      <c r="E99" s="19">
        <v>0</v>
      </c>
      <c r="F99" s="19">
        <v>0</v>
      </c>
      <c r="G99" s="17">
        <v>0.36</v>
      </c>
      <c r="H99" s="17">
        <v>127.411</v>
      </c>
      <c r="I99" s="17">
        <v>0.59</v>
      </c>
      <c r="J99" s="17">
        <v>3.552</v>
      </c>
      <c r="K99" s="17"/>
      <c r="L99" s="29">
        <f>SUM(C108:C120)</f>
        <v>691.887</v>
      </c>
      <c r="M99" s="30" t="e">
        <f>SUM(#REF!)</f>
        <v>#REF!</v>
      </c>
      <c r="N99" s="30" t="e">
        <f>SUM(#REF!)</f>
        <v>#REF!</v>
      </c>
      <c r="O99" s="30">
        <f>SUM(I108:I120)</f>
        <v>38.565000000000005</v>
      </c>
      <c r="P99" s="30" t="e">
        <f>SUM(#REF!)</f>
        <v>#REF!</v>
      </c>
      <c r="Q99" s="30" t="e">
        <f>SUM(#REF!)</f>
        <v>#REF!</v>
      </c>
      <c r="R99" s="30" t="e">
        <f>SUM(#REF!)</f>
        <v>#REF!</v>
      </c>
      <c r="S99" s="30" t="e">
        <f>SUM(#REF!)</f>
        <v>#REF!</v>
      </c>
      <c r="T99" s="30" t="e">
        <f>SUM(#REF!)</f>
        <v>#REF!</v>
      </c>
      <c r="U99" s="30">
        <f>SUM(J108:J120)</f>
        <v>4.713000000000001</v>
      </c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</row>
    <row r="100" spans="2:36" s="23" customFormat="1" ht="15.75" customHeight="1">
      <c r="B100" s="72" t="s">
        <v>82</v>
      </c>
      <c r="C100" s="17">
        <v>150.34</v>
      </c>
      <c r="D100" s="19">
        <v>0</v>
      </c>
      <c r="E100" s="19">
        <v>0</v>
      </c>
      <c r="F100" s="19">
        <v>0</v>
      </c>
      <c r="G100" s="19">
        <v>0</v>
      </c>
      <c r="H100" s="17">
        <v>150.631</v>
      </c>
      <c r="I100" s="17">
        <v>0.034</v>
      </c>
      <c r="J100" s="17">
        <v>2.432</v>
      </c>
      <c r="K100" s="17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</row>
    <row r="101" spans="2:36" s="23" customFormat="1" ht="15.75" customHeight="1">
      <c r="B101" s="73" t="s">
        <v>83</v>
      </c>
      <c r="C101" s="17">
        <v>189.59</v>
      </c>
      <c r="D101" s="18">
        <v>68.99</v>
      </c>
      <c r="E101" s="17">
        <v>120.6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21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</row>
    <row r="102" spans="2:36" s="23" customFormat="1" ht="15.75" customHeight="1">
      <c r="B102" s="73" t="s">
        <v>84</v>
      </c>
      <c r="C102" s="17">
        <v>4.11</v>
      </c>
      <c r="D102" s="19">
        <v>0</v>
      </c>
      <c r="E102" s="17">
        <v>0</v>
      </c>
      <c r="F102" s="19">
        <v>0</v>
      </c>
      <c r="G102" s="17">
        <v>4.11</v>
      </c>
      <c r="H102" s="17" t="s">
        <v>8</v>
      </c>
      <c r="I102" s="19">
        <v>0</v>
      </c>
      <c r="J102" s="17">
        <v>0.4</v>
      </c>
      <c r="K102" s="17"/>
      <c r="L102" s="21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</row>
    <row r="103" spans="2:36" s="23" customFormat="1" ht="15.75" customHeight="1">
      <c r="B103" s="72" t="s">
        <v>85</v>
      </c>
      <c r="C103" s="17" t="s">
        <v>8</v>
      </c>
      <c r="D103" s="17" t="s">
        <v>8</v>
      </c>
      <c r="E103" s="17" t="s">
        <v>8</v>
      </c>
      <c r="F103" s="17" t="s">
        <v>8</v>
      </c>
      <c r="G103" s="17" t="s">
        <v>8</v>
      </c>
      <c r="H103" s="17" t="s">
        <v>8</v>
      </c>
      <c r="I103" s="17" t="s">
        <v>8</v>
      </c>
      <c r="J103" s="17" t="s">
        <v>8</v>
      </c>
      <c r="K103" s="17"/>
      <c r="L103" s="21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</row>
    <row r="104" spans="2:36" s="23" customFormat="1" ht="15.75" customHeight="1">
      <c r="B104" s="72" t="s">
        <v>86</v>
      </c>
      <c r="C104" s="17">
        <v>117.14</v>
      </c>
      <c r="D104" s="19">
        <v>0</v>
      </c>
      <c r="E104" s="19">
        <v>0</v>
      </c>
      <c r="F104" s="19">
        <v>0</v>
      </c>
      <c r="G104" s="19">
        <v>0</v>
      </c>
      <c r="H104" s="17">
        <v>117.14</v>
      </c>
      <c r="I104" s="19">
        <v>0</v>
      </c>
      <c r="J104" s="19">
        <v>0</v>
      </c>
      <c r="K104" s="19"/>
      <c r="L104" s="21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</row>
    <row r="105" spans="2:36" s="23" customFormat="1" ht="15.75" customHeight="1">
      <c r="B105" s="73" t="s">
        <v>87</v>
      </c>
      <c r="C105" s="17">
        <v>36.77</v>
      </c>
      <c r="D105" s="19">
        <v>0</v>
      </c>
      <c r="E105" s="19">
        <v>0</v>
      </c>
      <c r="F105" s="19">
        <v>0</v>
      </c>
      <c r="G105" s="17">
        <v>1.16</v>
      </c>
      <c r="H105" s="19">
        <v>0</v>
      </c>
      <c r="I105" s="19">
        <v>0</v>
      </c>
      <c r="J105" s="19">
        <v>0</v>
      </c>
      <c r="K105" s="19"/>
      <c r="L105" s="21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</row>
    <row r="106" spans="2:36" s="23" customFormat="1" ht="15.75" customHeight="1">
      <c r="B106" s="72" t="s">
        <v>88</v>
      </c>
      <c r="C106" s="37" t="s">
        <v>8</v>
      </c>
      <c r="D106" s="17" t="s">
        <v>8</v>
      </c>
      <c r="E106" s="17" t="s">
        <v>8</v>
      </c>
      <c r="F106" s="17" t="s">
        <v>8</v>
      </c>
      <c r="G106" s="17" t="s">
        <v>8</v>
      </c>
      <c r="H106" s="17" t="s">
        <v>8</v>
      </c>
      <c r="I106" s="17" t="s">
        <v>8</v>
      </c>
      <c r="J106" s="17" t="s">
        <v>8</v>
      </c>
      <c r="K106" s="17"/>
      <c r="L106" s="21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</row>
    <row r="107" spans="2:36" s="23" customFormat="1" ht="15.75" customHeight="1">
      <c r="B107" s="72" t="s">
        <v>89</v>
      </c>
      <c r="C107" s="17">
        <v>88.12</v>
      </c>
      <c r="D107" s="18">
        <v>37.85</v>
      </c>
      <c r="E107" s="19">
        <v>0</v>
      </c>
      <c r="F107" s="19">
        <v>0</v>
      </c>
      <c r="G107" s="17">
        <v>26.19</v>
      </c>
      <c r="H107" s="17">
        <v>24.57</v>
      </c>
      <c r="I107" s="19">
        <v>0</v>
      </c>
      <c r="J107" s="17">
        <v>20.71</v>
      </c>
      <c r="K107" s="17"/>
      <c r="L107" s="21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</row>
    <row r="108" spans="2:36" s="23" customFormat="1" ht="15.75" customHeight="1">
      <c r="B108" s="72" t="s">
        <v>90</v>
      </c>
      <c r="C108" s="17">
        <v>3.3</v>
      </c>
      <c r="D108" s="18">
        <v>0.89</v>
      </c>
      <c r="E108" s="19">
        <v>0</v>
      </c>
      <c r="F108" s="19">
        <v>0</v>
      </c>
      <c r="G108" s="17">
        <v>0.84</v>
      </c>
      <c r="H108" s="19">
        <v>0</v>
      </c>
      <c r="I108" s="17">
        <v>1.92</v>
      </c>
      <c r="J108" s="17">
        <v>3.25</v>
      </c>
      <c r="K108" s="17"/>
      <c r="L108" s="21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</row>
    <row r="109" spans="2:36" s="23" customFormat="1" ht="15.75" customHeight="1">
      <c r="B109" s="73" t="s">
        <v>91</v>
      </c>
      <c r="C109" s="17">
        <v>456.79</v>
      </c>
      <c r="D109" s="18">
        <v>10.463</v>
      </c>
      <c r="E109" s="17">
        <v>446.33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/>
      <c r="L109" s="21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</row>
    <row r="110" spans="2:36" s="23" customFormat="1" ht="15.75" customHeight="1">
      <c r="B110" s="73" t="s">
        <v>92</v>
      </c>
      <c r="C110" s="17" t="s">
        <v>8</v>
      </c>
      <c r="D110" s="17" t="s">
        <v>8</v>
      </c>
      <c r="E110" s="17" t="s">
        <v>8</v>
      </c>
      <c r="F110" s="17" t="s">
        <v>8</v>
      </c>
      <c r="G110" s="17" t="s">
        <v>8</v>
      </c>
      <c r="H110" s="17" t="s">
        <v>8</v>
      </c>
      <c r="I110" s="17" t="s">
        <v>8</v>
      </c>
      <c r="J110" s="17" t="s">
        <v>8</v>
      </c>
      <c r="K110" s="17"/>
      <c r="L110" s="21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</row>
    <row r="111" spans="2:36" s="23" customFormat="1" ht="15.75" customHeight="1">
      <c r="B111" s="73" t="s">
        <v>10</v>
      </c>
      <c r="C111" s="17">
        <v>108.98</v>
      </c>
      <c r="D111" s="18">
        <v>0.864</v>
      </c>
      <c r="E111" s="17">
        <v>108.11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/>
      <c r="L111" s="21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</row>
    <row r="112" spans="2:36" s="23" customFormat="1" ht="15.75" customHeight="1">
      <c r="B112" s="73" t="s">
        <v>93</v>
      </c>
      <c r="C112" s="17" t="s">
        <v>8</v>
      </c>
      <c r="D112" s="19">
        <v>0</v>
      </c>
      <c r="E112" s="17">
        <v>313.53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/>
      <c r="L112" s="21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</row>
    <row r="113" spans="2:36" s="23" customFormat="1" ht="15.75" customHeight="1">
      <c r="B113" s="73" t="s">
        <v>94</v>
      </c>
      <c r="C113" s="17" t="s">
        <v>8</v>
      </c>
      <c r="D113" s="19">
        <v>0</v>
      </c>
      <c r="E113" s="17">
        <v>313.53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/>
      <c r="L113" s="21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</row>
    <row r="114" spans="2:36" s="23" customFormat="1" ht="15.75" customHeight="1">
      <c r="B114" s="73" t="s">
        <v>11</v>
      </c>
      <c r="C114" s="17" t="s">
        <v>8</v>
      </c>
      <c r="D114" s="19">
        <v>0</v>
      </c>
      <c r="E114" s="17">
        <v>328.37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/>
      <c r="L114" s="21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</row>
    <row r="115" spans="2:36" s="23" customFormat="1" ht="15.75" customHeight="1">
      <c r="B115" s="73" t="s">
        <v>95</v>
      </c>
      <c r="C115" s="17">
        <v>119.87</v>
      </c>
      <c r="D115" s="19">
        <v>0</v>
      </c>
      <c r="E115" s="19">
        <v>0</v>
      </c>
      <c r="F115" s="19">
        <v>0</v>
      </c>
      <c r="G115" s="17">
        <v>83.66</v>
      </c>
      <c r="H115" s="19">
        <v>0</v>
      </c>
      <c r="I115" s="17">
        <v>35.96</v>
      </c>
      <c r="J115" s="19">
        <v>0</v>
      </c>
      <c r="K115" s="19"/>
      <c r="L115" s="21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</row>
    <row r="116" spans="2:36" s="23" customFormat="1" ht="15.75" customHeight="1">
      <c r="B116" s="72" t="s">
        <v>96</v>
      </c>
      <c r="C116" s="17">
        <v>0.924</v>
      </c>
      <c r="D116" s="18">
        <v>0.183</v>
      </c>
      <c r="E116" s="19">
        <v>0</v>
      </c>
      <c r="F116" s="19">
        <v>0</v>
      </c>
      <c r="G116" s="19">
        <v>0</v>
      </c>
      <c r="H116" s="17">
        <v>0.359</v>
      </c>
      <c r="I116" s="17">
        <v>0.388</v>
      </c>
      <c r="J116" s="17">
        <v>0.067</v>
      </c>
      <c r="K116" s="17"/>
      <c r="L116" s="21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</row>
    <row r="117" spans="2:36" s="23" customFormat="1" ht="15.75" customHeight="1">
      <c r="B117" s="72" t="s">
        <v>97</v>
      </c>
      <c r="C117" s="17">
        <v>0.25</v>
      </c>
      <c r="D117" s="18">
        <v>0</v>
      </c>
      <c r="E117" s="19">
        <v>0</v>
      </c>
      <c r="F117" s="19">
        <v>0</v>
      </c>
      <c r="G117" s="17">
        <v>0.217</v>
      </c>
      <c r="H117" s="17">
        <v>0.039</v>
      </c>
      <c r="I117" s="19">
        <v>0</v>
      </c>
      <c r="J117" s="17">
        <v>0.679</v>
      </c>
      <c r="K117" s="17"/>
      <c r="L117" s="21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</row>
    <row r="118" spans="2:36" s="23" customFormat="1" ht="15.75" customHeight="1">
      <c r="B118" s="72" t="s">
        <v>98</v>
      </c>
      <c r="C118" s="17">
        <v>1.13</v>
      </c>
      <c r="D118" s="18">
        <v>0</v>
      </c>
      <c r="E118" s="19">
        <v>0</v>
      </c>
      <c r="F118" s="19">
        <v>0</v>
      </c>
      <c r="G118" s="19">
        <v>0</v>
      </c>
      <c r="H118" s="17">
        <v>1.342</v>
      </c>
      <c r="I118" s="17">
        <v>0.162</v>
      </c>
      <c r="J118" s="17">
        <v>0.416</v>
      </c>
      <c r="K118" s="17"/>
      <c r="L118" s="21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</row>
    <row r="119" spans="2:36" s="23" customFormat="1" ht="15.75" customHeight="1">
      <c r="B119" s="72" t="s">
        <v>99</v>
      </c>
      <c r="C119" s="17">
        <v>0.483</v>
      </c>
      <c r="D119" s="18">
        <v>0</v>
      </c>
      <c r="E119" s="19">
        <v>0</v>
      </c>
      <c r="F119" s="19">
        <v>0</v>
      </c>
      <c r="G119" s="19">
        <v>0</v>
      </c>
      <c r="H119" s="17">
        <v>0.501</v>
      </c>
      <c r="I119" s="17">
        <v>0.075</v>
      </c>
      <c r="J119" s="17">
        <v>0.271</v>
      </c>
      <c r="K119" s="17"/>
      <c r="L119" s="21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</row>
    <row r="120" spans="2:36" s="23" customFormat="1" ht="15.75" customHeight="1">
      <c r="B120" s="72" t="s">
        <v>100</v>
      </c>
      <c r="C120" s="17">
        <v>0.16</v>
      </c>
      <c r="D120" s="18">
        <v>0</v>
      </c>
      <c r="E120" s="19">
        <v>0</v>
      </c>
      <c r="F120" s="19">
        <v>0</v>
      </c>
      <c r="G120" s="19">
        <v>0</v>
      </c>
      <c r="H120" s="17">
        <v>0.12</v>
      </c>
      <c r="I120" s="17">
        <v>0.06</v>
      </c>
      <c r="J120" s="17">
        <v>0.03</v>
      </c>
      <c r="K120" s="17"/>
      <c r="L120" s="29">
        <f>SUM(C121:C146)</f>
        <v>6.428999999999999</v>
      </c>
      <c r="M120" s="30" t="e">
        <f>SUM(#REF!)</f>
        <v>#REF!</v>
      </c>
      <c r="N120" s="30" t="e">
        <f>SUM(#REF!)</f>
        <v>#REF!</v>
      </c>
      <c r="O120" s="30">
        <f>SUM(I121:I146)</f>
        <v>0.397</v>
      </c>
      <c r="P120" s="30" t="e">
        <f>SUM(#REF!)</f>
        <v>#REF!</v>
      </c>
      <c r="Q120" s="30" t="e">
        <f>SUM(#REF!)</f>
        <v>#REF!</v>
      </c>
      <c r="R120" s="30" t="e">
        <f>SUM(#REF!)</f>
        <v>#REF!</v>
      </c>
      <c r="S120" s="30" t="e">
        <f>SUM(#REF!)</f>
        <v>#REF!</v>
      </c>
      <c r="T120" s="30" t="e">
        <f>SUM(#REF!)</f>
        <v>#REF!</v>
      </c>
      <c r="U120" s="30">
        <f>SUM(J121:J146)</f>
        <v>3.7729999999999997</v>
      </c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</row>
    <row r="121" spans="2:36" s="23" customFormat="1" ht="15.75" customHeight="1">
      <c r="B121" s="72" t="s">
        <v>101</v>
      </c>
      <c r="C121" s="17">
        <v>0.123</v>
      </c>
      <c r="D121" s="18">
        <v>0</v>
      </c>
      <c r="E121" s="19">
        <v>0</v>
      </c>
      <c r="F121" s="19">
        <v>0</v>
      </c>
      <c r="G121" s="19">
        <v>0</v>
      </c>
      <c r="H121" s="17">
        <v>0.064</v>
      </c>
      <c r="I121" s="17">
        <v>0.134</v>
      </c>
      <c r="J121" s="17">
        <v>0.002</v>
      </c>
      <c r="K121" s="17"/>
      <c r="L121" s="21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</row>
    <row r="122" spans="2:36" s="23" customFormat="1" ht="15.75" customHeight="1">
      <c r="B122" s="72" t="s">
        <v>102</v>
      </c>
      <c r="C122" s="17">
        <v>0.194</v>
      </c>
      <c r="D122" s="18">
        <v>0</v>
      </c>
      <c r="E122" s="19">
        <v>0</v>
      </c>
      <c r="F122" s="19">
        <v>0</v>
      </c>
      <c r="G122" s="19">
        <v>0</v>
      </c>
      <c r="H122" s="17">
        <v>0.191</v>
      </c>
      <c r="I122" s="17">
        <v>0.061</v>
      </c>
      <c r="J122" s="17">
        <v>0.14</v>
      </c>
      <c r="K122" s="17"/>
      <c r="L122" s="21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</row>
    <row r="123" spans="2:36" s="23" customFormat="1" ht="15.75" customHeight="1">
      <c r="B123" s="73" t="s">
        <v>103</v>
      </c>
      <c r="C123" s="17">
        <v>0.007</v>
      </c>
      <c r="D123" s="18">
        <v>0</v>
      </c>
      <c r="E123" s="19">
        <v>0</v>
      </c>
      <c r="F123" s="19">
        <v>0</v>
      </c>
      <c r="G123" s="19">
        <v>0</v>
      </c>
      <c r="H123" s="19">
        <v>0</v>
      </c>
      <c r="I123" s="17">
        <v>0.009</v>
      </c>
      <c r="J123" s="17">
        <v>0.028</v>
      </c>
      <c r="K123" s="17"/>
      <c r="L123" s="21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</row>
    <row r="124" spans="2:36" s="23" customFormat="1" ht="15.75" customHeight="1">
      <c r="B124" s="72" t="s">
        <v>104</v>
      </c>
      <c r="C124" s="17">
        <v>0.14</v>
      </c>
      <c r="D124" s="18">
        <v>0</v>
      </c>
      <c r="E124" s="19">
        <v>0</v>
      </c>
      <c r="F124" s="19">
        <v>0</v>
      </c>
      <c r="G124" s="19">
        <v>0</v>
      </c>
      <c r="H124" s="19">
        <v>0</v>
      </c>
      <c r="I124" s="17">
        <v>0.193</v>
      </c>
      <c r="J124" s="17">
        <v>0.073</v>
      </c>
      <c r="K124" s="17"/>
      <c r="L124" s="21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</row>
    <row r="125" spans="2:36" s="23" customFormat="1" ht="15.75" customHeight="1">
      <c r="B125" s="73" t="s">
        <v>105</v>
      </c>
      <c r="C125" s="17">
        <v>0.038</v>
      </c>
      <c r="D125" s="18">
        <v>0</v>
      </c>
      <c r="E125" s="19">
        <v>0</v>
      </c>
      <c r="F125" s="19">
        <v>0</v>
      </c>
      <c r="G125" s="19">
        <v>0</v>
      </c>
      <c r="H125" s="17">
        <v>0.049</v>
      </c>
      <c r="I125" s="19">
        <v>0</v>
      </c>
      <c r="J125" s="17">
        <v>0.207</v>
      </c>
      <c r="K125" s="17"/>
      <c r="L125" s="21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</row>
    <row r="126" spans="2:36" s="23" customFormat="1" ht="15.75" customHeight="1">
      <c r="B126" s="73" t="s">
        <v>106</v>
      </c>
      <c r="C126" s="17">
        <v>0.212</v>
      </c>
      <c r="D126" s="18">
        <v>0</v>
      </c>
      <c r="E126" s="19">
        <v>0</v>
      </c>
      <c r="F126" s="19">
        <v>0</v>
      </c>
      <c r="G126" s="19">
        <v>0</v>
      </c>
      <c r="H126" s="17">
        <v>0.137</v>
      </c>
      <c r="I126" s="19">
        <v>0</v>
      </c>
      <c r="J126" s="17">
        <v>0.127</v>
      </c>
      <c r="K126" s="17"/>
      <c r="L126" s="21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</row>
    <row r="127" spans="2:36" s="23" customFormat="1" ht="15.75" customHeight="1">
      <c r="B127" s="73" t="s">
        <v>107</v>
      </c>
      <c r="C127" s="17">
        <v>0.59</v>
      </c>
      <c r="D127" s="18">
        <v>0</v>
      </c>
      <c r="E127" s="19">
        <v>0</v>
      </c>
      <c r="F127" s="19">
        <v>0</v>
      </c>
      <c r="G127" s="19">
        <v>0</v>
      </c>
      <c r="H127" s="17">
        <v>0.519</v>
      </c>
      <c r="I127" s="19">
        <v>0</v>
      </c>
      <c r="J127" s="17">
        <v>0.377</v>
      </c>
      <c r="K127" s="17"/>
      <c r="L127" s="21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</row>
    <row r="128" spans="2:36" s="23" customFormat="1" ht="15.75" customHeight="1">
      <c r="B128" s="73" t="s">
        <v>108</v>
      </c>
      <c r="C128" s="17">
        <v>0.388</v>
      </c>
      <c r="D128" s="18">
        <v>0</v>
      </c>
      <c r="E128" s="19">
        <v>0</v>
      </c>
      <c r="F128" s="19">
        <v>0</v>
      </c>
      <c r="G128" s="19">
        <v>0</v>
      </c>
      <c r="H128" s="17">
        <v>0.181</v>
      </c>
      <c r="I128" s="19">
        <v>0</v>
      </c>
      <c r="J128" s="17">
        <v>0.556</v>
      </c>
      <c r="K128" s="17"/>
      <c r="L128" s="21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</row>
    <row r="129" spans="2:36" s="23" customFormat="1" ht="15.75" customHeight="1">
      <c r="B129" s="73" t="s">
        <v>109</v>
      </c>
      <c r="C129" s="17">
        <v>0.594</v>
      </c>
      <c r="D129" s="18">
        <v>0</v>
      </c>
      <c r="E129" s="19">
        <v>0</v>
      </c>
      <c r="F129" s="19">
        <v>0</v>
      </c>
      <c r="G129" s="19">
        <v>0</v>
      </c>
      <c r="H129" s="17">
        <v>0.345</v>
      </c>
      <c r="I129" s="19">
        <v>0</v>
      </c>
      <c r="J129" s="17">
        <v>0.26</v>
      </c>
      <c r="K129" s="17"/>
      <c r="L129" s="21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</row>
    <row r="130" spans="2:36" s="23" customFormat="1" ht="15.75" customHeight="1">
      <c r="B130" s="73" t="s">
        <v>110</v>
      </c>
      <c r="C130" s="17">
        <v>1.415</v>
      </c>
      <c r="D130" s="18">
        <v>0</v>
      </c>
      <c r="E130" s="19">
        <v>0</v>
      </c>
      <c r="F130" s="19">
        <v>0</v>
      </c>
      <c r="G130" s="19">
        <v>0</v>
      </c>
      <c r="H130" s="17">
        <v>0.81</v>
      </c>
      <c r="I130" s="19">
        <v>0</v>
      </c>
      <c r="J130" s="17">
        <v>0.6</v>
      </c>
      <c r="K130" s="17"/>
      <c r="L130" s="21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</row>
    <row r="131" spans="2:36" s="23" customFormat="1" ht="15.75" customHeight="1">
      <c r="B131" s="74" t="s">
        <v>111</v>
      </c>
      <c r="C131" s="32">
        <v>2.344</v>
      </c>
      <c r="D131" s="33">
        <v>0</v>
      </c>
      <c r="E131" s="34">
        <v>0</v>
      </c>
      <c r="F131" s="34">
        <v>0</v>
      </c>
      <c r="G131" s="34">
        <v>0</v>
      </c>
      <c r="H131" s="27">
        <v>1.485</v>
      </c>
      <c r="I131" s="34">
        <v>0</v>
      </c>
      <c r="J131" s="27">
        <v>1.01</v>
      </c>
      <c r="K131" s="17"/>
      <c r="L131" s="21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</row>
    <row r="132" spans="2:36" s="23" customFormat="1" ht="15.75" customHeight="1">
      <c r="B132" s="38"/>
      <c r="C132" s="17"/>
      <c r="D132" s="17"/>
      <c r="E132" s="17"/>
      <c r="F132" s="17"/>
      <c r="G132" s="17"/>
      <c r="H132" s="17"/>
      <c r="I132" s="17"/>
      <c r="J132" s="17"/>
      <c r="K132" s="17"/>
      <c r="L132" s="21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</row>
    <row r="133" spans="2:36" s="23" customFormat="1" ht="15.75" customHeight="1">
      <c r="B133" s="38"/>
      <c r="C133" s="17"/>
      <c r="D133" s="17"/>
      <c r="E133" s="17"/>
      <c r="F133" s="17"/>
      <c r="G133" s="17"/>
      <c r="H133" s="17"/>
      <c r="I133" s="17"/>
      <c r="J133" s="17"/>
      <c r="K133" s="17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</row>
    <row r="134" spans="2:11" ht="34.5" customHeight="1">
      <c r="B134" s="91" t="s">
        <v>142</v>
      </c>
      <c r="C134" s="92"/>
      <c r="D134" s="92"/>
      <c r="E134" s="92"/>
      <c r="F134" s="92"/>
      <c r="G134" s="92"/>
      <c r="H134" s="92"/>
      <c r="I134" s="92"/>
      <c r="J134" s="92"/>
      <c r="K134" s="5"/>
    </row>
    <row r="135" spans="2:11" ht="15.75" customHeight="1">
      <c r="B135" s="89" t="s">
        <v>138</v>
      </c>
      <c r="C135" s="90"/>
      <c r="D135" s="90"/>
      <c r="E135" s="90"/>
      <c r="F135" s="90"/>
      <c r="G135" s="90"/>
      <c r="H135" s="90"/>
      <c r="I135" s="90"/>
      <c r="J135" s="90"/>
      <c r="K135" s="55"/>
    </row>
    <row r="136" spans="2:11" s="14" customFormat="1" ht="14.25" customHeight="1" thickBot="1">
      <c r="B136"/>
      <c r="C136" s="13"/>
      <c r="D136" s="13"/>
      <c r="E136" s="13"/>
      <c r="F136" s="13"/>
      <c r="G136" s="13"/>
      <c r="H136" s="83" t="s">
        <v>137</v>
      </c>
      <c r="I136" s="84"/>
      <c r="J136" s="84"/>
      <c r="K136" s="13"/>
    </row>
    <row r="137" spans="2:11" ht="15.75" customHeight="1">
      <c r="B137" s="85" t="s">
        <v>145</v>
      </c>
      <c r="C137" s="87" t="s">
        <v>2</v>
      </c>
      <c r="D137" s="59" t="s">
        <v>3</v>
      </c>
      <c r="E137" s="60" t="s">
        <v>147</v>
      </c>
      <c r="F137" s="61"/>
      <c r="G137" s="61"/>
      <c r="H137" s="62"/>
      <c r="I137" s="63" t="s">
        <v>14</v>
      </c>
      <c r="J137" s="64" t="s">
        <v>146</v>
      </c>
      <c r="K137" s="56"/>
    </row>
    <row r="138" spans="2:11" ht="21.75" customHeight="1">
      <c r="B138" s="86"/>
      <c r="C138" s="88"/>
      <c r="D138" s="66" t="s">
        <v>4</v>
      </c>
      <c r="E138" s="67" t="s">
        <v>15</v>
      </c>
      <c r="F138" s="65" t="s">
        <v>16</v>
      </c>
      <c r="G138" s="67" t="s">
        <v>5</v>
      </c>
      <c r="H138" s="68" t="s">
        <v>6</v>
      </c>
      <c r="I138" s="69" t="s">
        <v>17</v>
      </c>
      <c r="J138" s="70" t="s">
        <v>7</v>
      </c>
      <c r="K138" s="57"/>
    </row>
    <row r="139" spans="2:36" s="23" customFormat="1" ht="19.5" customHeight="1">
      <c r="B139" s="73" t="s">
        <v>112</v>
      </c>
      <c r="C139" s="17" t="s">
        <v>113</v>
      </c>
      <c r="D139" s="17" t="s">
        <v>8</v>
      </c>
      <c r="E139" s="17" t="s">
        <v>113</v>
      </c>
      <c r="F139" s="17" t="s">
        <v>113</v>
      </c>
      <c r="G139" s="17" t="s">
        <v>113</v>
      </c>
      <c r="H139" s="17" t="s">
        <v>113</v>
      </c>
      <c r="I139" s="17" t="s">
        <v>113</v>
      </c>
      <c r="J139" s="17" t="s">
        <v>113</v>
      </c>
      <c r="K139" s="17"/>
      <c r="L139" s="21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</row>
    <row r="140" spans="2:36" s="23" customFormat="1" ht="19.5" customHeight="1">
      <c r="B140" s="73" t="s">
        <v>114</v>
      </c>
      <c r="C140" s="17" t="s">
        <v>113</v>
      </c>
      <c r="D140" s="17" t="s">
        <v>8</v>
      </c>
      <c r="E140" s="17" t="s">
        <v>113</v>
      </c>
      <c r="F140" s="17" t="s">
        <v>113</v>
      </c>
      <c r="G140" s="17" t="s">
        <v>113</v>
      </c>
      <c r="H140" s="17" t="s">
        <v>113</v>
      </c>
      <c r="I140" s="17" t="s">
        <v>113</v>
      </c>
      <c r="J140" s="17" t="s">
        <v>113</v>
      </c>
      <c r="K140" s="17"/>
      <c r="L140" s="21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</row>
    <row r="141" spans="2:36" s="23" customFormat="1" ht="19.5" customHeight="1">
      <c r="B141" s="73" t="s">
        <v>115</v>
      </c>
      <c r="C141" s="17" t="s">
        <v>113</v>
      </c>
      <c r="D141" s="17" t="s">
        <v>8</v>
      </c>
      <c r="E141" s="17" t="s">
        <v>113</v>
      </c>
      <c r="F141" s="17" t="s">
        <v>113</v>
      </c>
      <c r="G141" s="17" t="s">
        <v>113</v>
      </c>
      <c r="H141" s="17" t="s">
        <v>113</v>
      </c>
      <c r="I141" s="17" t="s">
        <v>113</v>
      </c>
      <c r="J141" s="17" t="s">
        <v>113</v>
      </c>
      <c r="K141" s="17"/>
      <c r="L141" s="21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</row>
    <row r="142" spans="2:36" s="23" customFormat="1" ht="19.5" customHeight="1">
      <c r="B142" s="73" t="s">
        <v>116</v>
      </c>
      <c r="C142" s="17">
        <v>0.339</v>
      </c>
      <c r="D142" s="19">
        <v>0</v>
      </c>
      <c r="E142" s="19">
        <v>0</v>
      </c>
      <c r="F142" s="19">
        <v>0</v>
      </c>
      <c r="G142" s="17" t="s">
        <v>113</v>
      </c>
      <c r="H142" s="17">
        <v>0.244</v>
      </c>
      <c r="I142" s="19">
        <v>0</v>
      </c>
      <c r="J142" s="17">
        <v>0.28</v>
      </c>
      <c r="K142" s="17"/>
      <c r="L142" s="21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</row>
    <row r="143" spans="2:36" s="23" customFormat="1" ht="19.5" customHeight="1">
      <c r="B143" s="73" t="s">
        <v>117</v>
      </c>
      <c r="C143" s="17">
        <v>0.031</v>
      </c>
      <c r="D143" s="19">
        <v>0</v>
      </c>
      <c r="E143" s="19">
        <v>0</v>
      </c>
      <c r="F143" s="19">
        <v>0</v>
      </c>
      <c r="G143" s="17" t="s">
        <v>113</v>
      </c>
      <c r="H143" s="17">
        <v>0.014</v>
      </c>
      <c r="I143" s="19">
        <v>0</v>
      </c>
      <c r="J143" s="17">
        <v>0.021</v>
      </c>
      <c r="K143" s="17"/>
      <c r="L143" s="21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</row>
    <row r="144" spans="2:36" s="23" customFormat="1" ht="19.5" customHeight="1">
      <c r="B144" s="73" t="s">
        <v>118</v>
      </c>
      <c r="C144" s="17">
        <v>0.002</v>
      </c>
      <c r="D144" s="19">
        <v>0</v>
      </c>
      <c r="E144" s="19">
        <v>0</v>
      </c>
      <c r="F144" s="19">
        <v>0</v>
      </c>
      <c r="G144" s="17" t="s">
        <v>113</v>
      </c>
      <c r="H144" s="17">
        <v>0</v>
      </c>
      <c r="I144" s="19">
        <v>0</v>
      </c>
      <c r="J144" s="17">
        <v>0.002</v>
      </c>
      <c r="K144" s="17"/>
      <c r="L144" s="21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</row>
    <row r="145" spans="2:36" s="23" customFormat="1" ht="19.5" customHeight="1">
      <c r="B145" s="73" t="s">
        <v>119</v>
      </c>
      <c r="C145" s="17">
        <v>0.01</v>
      </c>
      <c r="D145" s="17" t="s">
        <v>8</v>
      </c>
      <c r="E145" s="17" t="s">
        <v>113</v>
      </c>
      <c r="F145" s="17" t="s">
        <v>113</v>
      </c>
      <c r="G145" s="17" t="s">
        <v>113</v>
      </c>
      <c r="H145" s="17">
        <v>0.01</v>
      </c>
      <c r="I145" s="17" t="s">
        <v>113</v>
      </c>
      <c r="J145" s="17">
        <v>0.03</v>
      </c>
      <c r="K145" s="17"/>
      <c r="L145" s="21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</row>
    <row r="146" spans="2:36" s="23" customFormat="1" ht="19.5" customHeight="1">
      <c r="B146" s="73" t="s">
        <v>120</v>
      </c>
      <c r="C146" s="17">
        <v>0.002</v>
      </c>
      <c r="D146" s="17" t="s">
        <v>8</v>
      </c>
      <c r="E146" s="17" t="s">
        <v>113</v>
      </c>
      <c r="F146" s="17" t="s">
        <v>113</v>
      </c>
      <c r="G146" s="17" t="s">
        <v>113</v>
      </c>
      <c r="H146" s="17">
        <v>0.01</v>
      </c>
      <c r="I146" s="17" t="s">
        <v>113</v>
      </c>
      <c r="J146" s="17">
        <v>0.06</v>
      </c>
      <c r="K146" s="17"/>
      <c r="L146" s="29">
        <f>SUM(C148:C152)</f>
        <v>0</v>
      </c>
      <c r="M146" s="30" t="e">
        <f>SUM(#REF!)</f>
        <v>#REF!</v>
      </c>
      <c r="N146" s="30" t="e">
        <f>SUM(#REF!)</f>
        <v>#REF!</v>
      </c>
      <c r="O146" s="30">
        <f>SUM(I148:I152)</f>
        <v>0</v>
      </c>
      <c r="P146" s="30" t="e">
        <f>SUM(#REF!)</f>
        <v>#REF!</v>
      </c>
      <c r="Q146" s="30" t="e">
        <f>SUM(#REF!)</f>
        <v>#REF!</v>
      </c>
      <c r="R146" s="30" t="e">
        <f>SUM(#REF!)</f>
        <v>#REF!</v>
      </c>
      <c r="S146" s="30" t="e">
        <f>SUM(#REF!)</f>
        <v>#REF!</v>
      </c>
      <c r="T146" s="30" t="e">
        <f>SUM(#REF!)</f>
        <v>#REF!</v>
      </c>
      <c r="U146" s="30">
        <f>SUM(J148:J152)</f>
        <v>0</v>
      </c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</row>
    <row r="147" spans="2:36" s="23" customFormat="1" ht="32.25" customHeight="1">
      <c r="B147" s="76" t="s">
        <v>121</v>
      </c>
      <c r="C147" s="17">
        <v>0.05</v>
      </c>
      <c r="D147" s="17" t="s">
        <v>8</v>
      </c>
      <c r="E147" s="17" t="s">
        <v>113</v>
      </c>
      <c r="F147" s="17" t="s">
        <v>113</v>
      </c>
      <c r="G147" s="19">
        <v>0</v>
      </c>
      <c r="H147" s="17">
        <v>0.05</v>
      </c>
      <c r="I147" s="17" t="s">
        <v>113</v>
      </c>
      <c r="J147" s="17">
        <v>0.05</v>
      </c>
      <c r="K147" s="17"/>
      <c r="L147" s="29"/>
      <c r="M147" s="30"/>
      <c r="N147" s="30"/>
      <c r="O147" s="30"/>
      <c r="P147" s="30"/>
      <c r="Q147" s="30"/>
      <c r="R147" s="30"/>
      <c r="S147" s="30"/>
      <c r="T147" s="30"/>
      <c r="U147" s="30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</row>
    <row r="148" spans="2:36" s="23" customFormat="1" ht="19.5" customHeight="1">
      <c r="B148" s="77" t="s">
        <v>122</v>
      </c>
      <c r="C148" s="17" t="s">
        <v>113</v>
      </c>
      <c r="D148" s="17" t="s">
        <v>8</v>
      </c>
      <c r="E148" s="17" t="s">
        <v>113</v>
      </c>
      <c r="F148" s="17" t="s">
        <v>113</v>
      </c>
      <c r="G148" s="19">
        <v>0</v>
      </c>
      <c r="H148" s="17" t="s">
        <v>113</v>
      </c>
      <c r="I148" s="17" t="s">
        <v>113</v>
      </c>
      <c r="J148" s="17" t="s">
        <v>113</v>
      </c>
      <c r="K148" s="17"/>
      <c r="L148" s="21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</row>
    <row r="149" spans="2:36" s="23" customFormat="1" ht="19.5" customHeight="1">
      <c r="B149" s="77" t="s">
        <v>123</v>
      </c>
      <c r="C149" s="17" t="s">
        <v>113</v>
      </c>
      <c r="D149" s="17" t="s">
        <v>8</v>
      </c>
      <c r="E149" s="17" t="s">
        <v>113</v>
      </c>
      <c r="F149" s="17" t="s">
        <v>113</v>
      </c>
      <c r="G149" s="19">
        <v>0</v>
      </c>
      <c r="H149" s="17" t="s">
        <v>113</v>
      </c>
      <c r="I149" s="17" t="s">
        <v>113</v>
      </c>
      <c r="J149" s="17" t="s">
        <v>113</v>
      </c>
      <c r="K149" s="17"/>
      <c r="L149" s="21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</row>
    <row r="150" spans="2:36" s="23" customFormat="1" ht="19.5" customHeight="1">
      <c r="B150" s="77" t="s">
        <v>124</v>
      </c>
      <c r="C150" s="17" t="s">
        <v>113</v>
      </c>
      <c r="D150" s="17" t="s">
        <v>8</v>
      </c>
      <c r="E150" s="17" t="s">
        <v>113</v>
      </c>
      <c r="F150" s="17" t="s">
        <v>113</v>
      </c>
      <c r="G150" s="19">
        <v>0</v>
      </c>
      <c r="H150" s="17" t="s">
        <v>113</v>
      </c>
      <c r="I150" s="17" t="s">
        <v>113</v>
      </c>
      <c r="J150" s="17" t="s">
        <v>113</v>
      </c>
      <c r="K150" s="17"/>
      <c r="L150" s="21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</row>
    <row r="151" spans="2:36" s="23" customFormat="1" ht="19.5" customHeight="1">
      <c r="B151" s="77" t="s">
        <v>125</v>
      </c>
      <c r="C151" s="17" t="s">
        <v>113</v>
      </c>
      <c r="D151" s="17" t="s">
        <v>8</v>
      </c>
      <c r="E151" s="17" t="s">
        <v>113</v>
      </c>
      <c r="F151" s="17" t="s">
        <v>113</v>
      </c>
      <c r="G151" s="19">
        <v>0</v>
      </c>
      <c r="H151" s="17" t="s">
        <v>113</v>
      </c>
      <c r="I151" s="17" t="s">
        <v>113</v>
      </c>
      <c r="J151" s="17" t="s">
        <v>113</v>
      </c>
      <c r="K151" s="17"/>
      <c r="L151" s="21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</row>
    <row r="152" spans="2:36" s="23" customFormat="1" ht="19.5" customHeight="1">
      <c r="B152" s="78" t="s">
        <v>126</v>
      </c>
      <c r="C152" s="27" t="s">
        <v>113</v>
      </c>
      <c r="D152" s="27" t="s">
        <v>8</v>
      </c>
      <c r="E152" s="27" t="s">
        <v>113</v>
      </c>
      <c r="F152" s="27" t="s">
        <v>113</v>
      </c>
      <c r="G152" s="34">
        <v>0</v>
      </c>
      <c r="H152" s="27" t="s">
        <v>113</v>
      </c>
      <c r="I152" s="27" t="s">
        <v>113</v>
      </c>
      <c r="J152" s="27" t="s">
        <v>113</v>
      </c>
      <c r="K152" s="17"/>
      <c r="L152" s="39"/>
      <c r="M152" s="40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</row>
    <row r="153" spans="2:11" s="42" customFormat="1" ht="16.5" customHeight="1">
      <c r="B153" s="41" t="s">
        <v>127</v>
      </c>
      <c r="C153" s="7"/>
      <c r="D153" s="7"/>
      <c r="E153" s="7"/>
      <c r="F153" s="7"/>
      <c r="G153" s="7"/>
      <c r="H153" s="7"/>
      <c r="I153" s="7"/>
      <c r="J153" s="7"/>
      <c r="K153" s="7"/>
    </row>
    <row r="154" spans="2:40" s="47" customFormat="1" ht="19.5" customHeight="1">
      <c r="B154" s="43" t="s">
        <v>128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5"/>
      <c r="N154" s="44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</row>
    <row r="155" spans="2:40" s="47" customFormat="1" ht="19.5" customHeight="1">
      <c r="B155" s="48" t="s">
        <v>129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5"/>
      <c r="N155" s="44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</row>
    <row r="156" spans="2:40" s="47" customFormat="1" ht="19.5" customHeight="1">
      <c r="B156" s="43" t="s">
        <v>130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5"/>
      <c r="N156" s="44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</row>
    <row r="157" spans="2:40" s="47" customFormat="1" ht="19.5" customHeight="1">
      <c r="B157" s="43" t="s">
        <v>131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5"/>
      <c r="N157" s="44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</row>
    <row r="158" spans="2:40" s="47" customFormat="1" ht="18" customHeight="1">
      <c r="B158" s="43" t="s">
        <v>132</v>
      </c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5"/>
      <c r="N158" s="44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</row>
    <row r="159" spans="2:40" s="47" customFormat="1" ht="18" customHeight="1">
      <c r="B159" s="48" t="s">
        <v>133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5"/>
      <c r="N159" s="44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</row>
    <row r="160" spans="2:11" s="51" customFormat="1" ht="16.5" customHeight="1">
      <c r="B160" s="43" t="s">
        <v>134</v>
      </c>
      <c r="C160" s="49"/>
      <c r="D160" s="49"/>
      <c r="E160" s="49"/>
      <c r="F160" s="49"/>
      <c r="G160" s="7"/>
      <c r="H160" s="7"/>
      <c r="I160" s="50"/>
      <c r="J160" s="7"/>
      <c r="K160" s="7"/>
    </row>
    <row r="161" spans="2:11" s="51" customFormat="1" ht="16.5" customHeight="1">
      <c r="B161" s="43" t="s">
        <v>135</v>
      </c>
      <c r="C161" s="49"/>
      <c r="D161" s="49"/>
      <c r="E161" s="49"/>
      <c r="F161" s="49"/>
      <c r="G161" s="7"/>
      <c r="H161" s="7"/>
      <c r="I161" s="50"/>
      <c r="J161" s="7"/>
      <c r="K161" s="7"/>
    </row>
    <row r="162" spans="2:41" s="23" customFormat="1" ht="12">
      <c r="B162" s="52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39"/>
      <c r="O162" s="40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</row>
    <row r="163" spans="2:11" ht="12">
      <c r="B163" s="52"/>
      <c r="C163" s="7"/>
      <c r="D163" s="7"/>
      <c r="E163" s="7"/>
      <c r="F163" s="7"/>
      <c r="G163" s="7"/>
      <c r="H163" s="7"/>
      <c r="I163" s="50"/>
      <c r="J163" s="7"/>
      <c r="K163" s="7"/>
    </row>
    <row r="164" spans="2:11" ht="12">
      <c r="B164" s="52"/>
      <c r="C164" s="7"/>
      <c r="D164" s="7"/>
      <c r="E164" s="7"/>
      <c r="F164" s="7"/>
      <c r="G164" s="7"/>
      <c r="H164" s="7"/>
      <c r="I164" s="50"/>
      <c r="J164" s="7"/>
      <c r="K164" s="7"/>
    </row>
    <row r="165" spans="2:11" ht="11.25">
      <c r="B165" s="7"/>
      <c r="C165" s="7"/>
      <c r="D165" s="7"/>
      <c r="E165" s="7"/>
      <c r="F165" s="7"/>
      <c r="G165" s="7"/>
      <c r="H165" s="7"/>
      <c r="I165" s="50"/>
      <c r="J165" s="7"/>
      <c r="K165" s="7"/>
    </row>
    <row r="166" spans="2:11" ht="11.25">
      <c r="B166" s="7"/>
      <c r="C166" s="7"/>
      <c r="D166" s="7"/>
      <c r="E166" s="7"/>
      <c r="F166" s="7"/>
      <c r="G166" s="7"/>
      <c r="H166" s="7"/>
      <c r="I166" s="50"/>
      <c r="J166" s="7"/>
      <c r="K166" s="7"/>
    </row>
    <row r="167" spans="2:9" ht="11.25">
      <c r="B167" s="7"/>
      <c r="I167" s="53"/>
    </row>
    <row r="168" spans="2:9" ht="11.25">
      <c r="B168" s="7"/>
      <c r="I168" s="53"/>
    </row>
    <row r="169" spans="2:9" ht="11.25">
      <c r="B169" s="7"/>
      <c r="I169" s="53"/>
    </row>
    <row r="170" spans="2:9" ht="11.25">
      <c r="B170" s="7"/>
      <c r="I170" s="53"/>
    </row>
    <row r="171" spans="2:9" ht="11.25">
      <c r="B171" s="7"/>
      <c r="I171" s="53"/>
    </row>
    <row r="172" spans="2:9" ht="11.25">
      <c r="B172" s="7"/>
      <c r="I172" s="53"/>
    </row>
    <row r="173" spans="2:9" ht="11.25">
      <c r="B173" s="7"/>
      <c r="I173" s="53"/>
    </row>
    <row r="174" spans="2:9" ht="11.25">
      <c r="B174" s="7"/>
      <c r="I174" s="53"/>
    </row>
    <row r="175" spans="2:9" ht="11.25">
      <c r="B175" s="7"/>
      <c r="I175" s="53"/>
    </row>
    <row r="176" spans="2:9" ht="11.25">
      <c r="B176" s="7"/>
      <c r="I176" s="53"/>
    </row>
    <row r="177" spans="2:9" ht="11.25">
      <c r="B177" s="7"/>
      <c r="I177" s="53"/>
    </row>
    <row r="178" spans="2:9" ht="11.25">
      <c r="B178" s="7"/>
      <c r="I178" s="53"/>
    </row>
    <row r="179" ht="11.25">
      <c r="I179" s="53"/>
    </row>
    <row r="180" ht="11.25">
      <c r="I180" s="53"/>
    </row>
    <row r="181" ht="11.25">
      <c r="I181" s="53"/>
    </row>
    <row r="182" ht="11.25">
      <c r="I182" s="53"/>
    </row>
    <row r="183" ht="11.25">
      <c r="I183" s="53"/>
    </row>
    <row r="184" ht="11.25">
      <c r="I184" s="53"/>
    </row>
    <row r="185" ht="11.25">
      <c r="I185" s="53"/>
    </row>
    <row r="186" ht="11.25">
      <c r="I186" s="53"/>
    </row>
    <row r="187" ht="11.25">
      <c r="I187" s="53"/>
    </row>
    <row r="188" ht="11.25">
      <c r="I188" s="53"/>
    </row>
    <row r="189" ht="11.25">
      <c r="I189" s="53"/>
    </row>
    <row r="190" ht="11.25">
      <c r="I190" s="53"/>
    </row>
    <row r="191" ht="11.25">
      <c r="I191" s="53"/>
    </row>
    <row r="192" ht="11.25">
      <c r="I192" s="53"/>
    </row>
  </sheetData>
  <mergeCells count="22">
    <mergeCell ref="B134:J134"/>
    <mergeCell ref="B15:J15"/>
    <mergeCell ref="B17:B18"/>
    <mergeCell ref="B45:J45"/>
    <mergeCell ref="B90:J90"/>
    <mergeCell ref="A1:F1"/>
    <mergeCell ref="A2:J2"/>
    <mergeCell ref="H16:J16"/>
    <mergeCell ref="H46:J46"/>
    <mergeCell ref="C17:C18"/>
    <mergeCell ref="B14:J14"/>
    <mergeCell ref="B44:J44"/>
    <mergeCell ref="H136:J136"/>
    <mergeCell ref="B47:B48"/>
    <mergeCell ref="B92:B93"/>
    <mergeCell ref="B137:B138"/>
    <mergeCell ref="C137:C138"/>
    <mergeCell ref="C92:C93"/>
    <mergeCell ref="C47:C48"/>
    <mergeCell ref="B135:J135"/>
    <mergeCell ref="H91:J91"/>
    <mergeCell ref="B89:J8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4"/>
  <headerFooter alignWithMargins="0">
    <oddFooter>&amp;C&amp;"Times New Roman,標準"STA.123-&amp;P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A120270</dc:creator>
  <cp:keywords/>
  <dc:description/>
  <cp:lastModifiedBy>A120270</cp:lastModifiedBy>
  <cp:lastPrinted>2003-09-12T01:59:09Z</cp:lastPrinted>
  <dcterms:created xsi:type="dcterms:W3CDTF">2003-08-18T03:16:56Z</dcterms:created>
  <dcterms:modified xsi:type="dcterms:W3CDTF">2003-09-12T02:41:00Z</dcterms:modified>
  <cp:category/>
  <cp:version/>
  <cp:contentType/>
  <cp:contentStatus/>
</cp:coreProperties>
</file>