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720" windowHeight="4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<sst xmlns="http://schemas.openxmlformats.org/spreadsheetml/2006/main" count="49" uniqueCount="31">
  <si>
    <t>農業用水</t>
  </si>
  <si>
    <t>水力用水</t>
  </si>
  <si>
    <t>工業用水</t>
  </si>
  <si>
    <t>其他用途</t>
  </si>
  <si>
    <t>水利統計簡訊</t>
  </si>
  <si>
    <t>STA.246</t>
  </si>
  <si>
    <t>資料來源：經濟部水利署公務統計報表。</t>
  </si>
  <si>
    <t xml:space="preserve">         （CMS即立方公尺/每秒）×每月用水日數×每日用水時數×60分×60秒。</t>
  </si>
  <si>
    <t>101年11月12日 星期一</t>
  </si>
  <si>
    <t xml:space="preserve">民國96年     </t>
  </si>
  <si>
    <t xml:space="preserve">民國96年     </t>
  </si>
  <si>
    <t>民國97年</t>
  </si>
  <si>
    <t>民國98年</t>
  </si>
  <si>
    <t>民國99年</t>
  </si>
  <si>
    <t>民國100年</t>
  </si>
  <si>
    <t>農業用水</t>
  </si>
  <si>
    <t>水力用水</t>
  </si>
  <si>
    <t>工業用水</t>
  </si>
  <si>
    <t>5年間</t>
  </si>
  <si>
    <t>年(期)</t>
  </si>
  <si>
    <t>項目</t>
  </si>
  <si>
    <t>水量</t>
  </si>
  <si>
    <t>其他用途</t>
  </si>
  <si>
    <t>編製單位：水利署會計室</t>
  </si>
  <si>
    <t>總計</t>
  </si>
  <si>
    <t>說    明：「登記引用水量」係加總該年內一般水權尚屬有效之各件所登記之各月平均流量</t>
  </si>
  <si>
    <t>各項引用水量的變化率</t>
  </si>
  <si>
    <t>近5年一般水權登記引用水量之各項用途比較</t>
  </si>
  <si>
    <t xml:space="preserve"> 單位：千立方公尺</t>
  </si>
  <si>
    <t>家用及公共給水</t>
  </si>
  <si>
    <t>百分率(％)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</si>
</sst>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0.00_ "/>
    <numFmt numFmtId="179" formatCode="#,##0_ "/>
  </numFmts>
  <fonts count="1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24"/>
      <color indexed="39"/>
      <name val="標楷體"/>
      <family val="4"/>
    </font>
    <font>
      <sz val="14"/>
      <color indexed="39"/>
      <name val="標楷體"/>
      <family val="4"/>
    </font>
    <font>
      <sz val="9"/>
      <color indexed="39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sz val="11.25"/>
      <name val="新細明體"/>
      <family val="1"/>
    </font>
    <font>
      <sz val="11.25"/>
      <name val="標楷體"/>
      <family val="4"/>
    </font>
    <font>
      <sz val="12"/>
      <color indexed="12"/>
      <name val="新細明體"/>
      <family val="1"/>
    </font>
    <font>
      <b/>
      <sz val="16"/>
      <color indexed="12"/>
      <name val="標楷體"/>
      <family val="4"/>
    </font>
    <font>
      <sz val="12"/>
      <color indexed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176" fontId="4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3" fontId="7" fillId="0" borderId="0" xfId="15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3" fontId="7" fillId="0" borderId="0" xfId="15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177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distributed" vertical="center"/>
    </xf>
    <xf numFmtId="179" fontId="8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distributed" vertical="center"/>
    </xf>
    <xf numFmtId="176" fontId="4" fillId="2" borderId="1" xfId="0" applyNumberFormat="1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distributed" vertical="center"/>
    </xf>
    <xf numFmtId="176" fontId="4" fillId="3" borderId="1" xfId="0" applyNumberFormat="1" applyFont="1" applyFill="1" applyBorder="1" applyAlignment="1">
      <alignment horizontal="right"/>
    </xf>
    <xf numFmtId="177" fontId="4" fillId="3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78" fontId="4" fillId="0" borderId="1" xfId="0" applyNumberFormat="1" applyFont="1" applyFill="1" applyBorder="1" applyAlignment="1">
      <alignment horizontal="right"/>
    </xf>
    <xf numFmtId="43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3" fontId="6" fillId="0" borderId="0" xfId="0" applyNumberFormat="1" applyFont="1" applyAlignment="1">
      <alignment/>
    </xf>
    <xf numFmtId="43" fontId="6" fillId="0" borderId="0" xfId="15" applyNumberFormat="1" applyFont="1" applyAlignment="1">
      <alignment horizontal="right"/>
    </xf>
    <xf numFmtId="178" fontId="4" fillId="3" borderId="1" xfId="0" applyNumberFormat="1" applyFont="1" applyFill="1" applyBorder="1" applyAlignment="1">
      <alignment horizontal="right"/>
    </xf>
    <xf numFmtId="178" fontId="4" fillId="2" borderId="1" xfId="0" applyNumberFormat="1" applyFont="1" applyFill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78" fontId="3" fillId="0" borderId="4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178" fontId="1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民國100年</a:t>
            </a:r>
          </a:p>
        </c:rich>
      </c:tx>
      <c:layout>
        <c:manualLayout>
          <c:xMode val="factor"/>
          <c:yMode val="factor"/>
          <c:x val="0.02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05"/>
          <c:y val="0.432"/>
          <c:w val="0.32475"/>
          <c:h val="0.508"/>
        </c:manualLayout>
      </c:layout>
      <c:pieChart>
        <c:varyColors val="1"/>
        <c:ser>
          <c:idx val="0"/>
          <c:order val="0"/>
          <c:tx>
            <c:strRef>
              <c:f>Sheet2!$A$12</c:f>
              <c:strCache>
                <c:ptCount val="1"/>
                <c:pt idx="0">
                  <c:v>民國100年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Sheet2!$B$11:$F$11</c:f>
              <c:strCache>
                <c:ptCount val="5"/>
                <c:pt idx="0">
                  <c:v>家用及公共給水</c:v>
                </c:pt>
                <c:pt idx="1">
                  <c:v>農業用水</c:v>
                </c:pt>
                <c:pt idx="2">
                  <c:v>水力用水</c:v>
                </c:pt>
                <c:pt idx="3">
                  <c:v>工業用水</c:v>
                </c:pt>
                <c:pt idx="4">
                  <c:v>其他用途</c:v>
                </c:pt>
              </c:strCache>
            </c:strRef>
          </c:cat>
          <c:val>
            <c:numRef>
              <c:f>Sheet2!$B$12:$F$12</c:f>
              <c:numCache>
                <c:ptCount val="5"/>
                <c:pt idx="0">
                  <c:v>6963987.384881988</c:v>
                </c:pt>
                <c:pt idx="1">
                  <c:v>24305501.047197696</c:v>
                </c:pt>
                <c:pt idx="2">
                  <c:v>54926394.60959998</c:v>
                </c:pt>
                <c:pt idx="3">
                  <c:v>2564707.7478239993</c:v>
                </c:pt>
                <c:pt idx="4">
                  <c:v>197006.1194898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3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title>
    <c:plotArea>
      <c:layout>
        <c:manualLayout>
          <c:xMode val="edge"/>
          <c:yMode val="edge"/>
          <c:x val="0.324"/>
          <c:y val="0.4875"/>
          <c:w val="0.29075"/>
          <c:h val="0.5125"/>
        </c:manualLayout>
      </c:layout>
      <c:pieChart>
        <c:varyColors val="1"/>
        <c:ser>
          <c:idx val="0"/>
          <c:order val="0"/>
          <c:tx>
            <c:strRef>
              <c:f>Sheet2!$A$7</c:f>
              <c:strCache>
                <c:ptCount val="1"/>
                <c:pt idx="0">
                  <c:v>民國96年    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Sheet2!$B$6:$F$6</c:f>
              <c:strCache>
                <c:ptCount val="5"/>
                <c:pt idx="0">
                  <c:v>家用及公共給水</c:v>
                </c:pt>
                <c:pt idx="1">
                  <c:v>農業用水</c:v>
                </c:pt>
                <c:pt idx="2">
                  <c:v>水力用水</c:v>
                </c:pt>
                <c:pt idx="3">
                  <c:v>工業用水</c:v>
                </c:pt>
                <c:pt idx="4">
                  <c:v>其他用途</c:v>
                </c:pt>
              </c:strCache>
            </c:strRef>
          </c:cat>
          <c:val>
            <c:numRef>
              <c:f>Sheet2!$B$7:$F$7</c:f>
              <c:numCache>
                <c:ptCount val="5"/>
                <c:pt idx="0">
                  <c:v>8646956.959856</c:v>
                </c:pt>
                <c:pt idx="1">
                  <c:v>33714472.23232621</c:v>
                </c:pt>
                <c:pt idx="2">
                  <c:v>55869321</c:v>
                </c:pt>
                <c:pt idx="3">
                  <c:v>1743874.146896</c:v>
                </c:pt>
                <c:pt idx="4">
                  <c:v>173662.580299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7</xdr:col>
      <xdr:colOff>771525</xdr:colOff>
      <xdr:row>7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57225"/>
          <a:ext cx="688657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   「水權」係依據「水利法」對於地面水或地下水，取得使用或收益的權利；任何人欲取得用水權利，必須依據「水利法」規定程序申請水權登記。一般水權引用，按用途別分為家用及公共給水、農業用水、水力用水、工業用水及其他用途。其中水力用水一直是一般水權引用的最大宗，96年已占55.79%，5年間繼續向上攀升5.96%，至100年占61.74%；其次是農業用水，96年占33.66%，5年間降低6.34%，至100年占27.32%。</a:t>
          </a:r>
        </a:p>
      </xdr:txBody>
    </xdr:sp>
    <xdr:clientData/>
  </xdr:twoCellAnchor>
  <xdr:twoCellAnchor>
    <xdr:from>
      <xdr:col>3</xdr:col>
      <xdr:colOff>523875</xdr:colOff>
      <xdr:row>25</xdr:row>
      <xdr:rowOff>9525</xdr:rowOff>
    </xdr:from>
    <xdr:to>
      <xdr:col>7</xdr:col>
      <xdr:colOff>828675</xdr:colOff>
      <xdr:row>36</xdr:row>
      <xdr:rowOff>133350</xdr:rowOff>
    </xdr:to>
    <xdr:graphicFrame>
      <xdr:nvGraphicFramePr>
        <xdr:cNvPr id="2" name="Chart 4"/>
        <xdr:cNvGraphicFramePr/>
      </xdr:nvGraphicFramePr>
      <xdr:xfrm>
        <a:off x="3105150" y="6877050"/>
        <a:ext cx="38385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647700</xdr:colOff>
      <xdr:row>36</xdr:row>
      <xdr:rowOff>28575</xdr:rowOff>
    </xdr:to>
    <xdr:graphicFrame>
      <xdr:nvGraphicFramePr>
        <xdr:cNvPr id="3" name="Chart 7"/>
        <xdr:cNvGraphicFramePr/>
      </xdr:nvGraphicFramePr>
      <xdr:xfrm>
        <a:off x="0" y="6867525"/>
        <a:ext cx="41148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9" sqref="G9"/>
    </sheetView>
  </sheetViews>
  <sheetFormatPr defaultColWidth="9.00390625" defaultRowHeight="16.5"/>
  <cols>
    <col min="1" max="1" width="9.875" style="0" customWidth="1"/>
    <col min="2" max="2" width="11.25390625" style="0" customWidth="1"/>
    <col min="3" max="3" width="12.75390625" style="0" customWidth="1"/>
    <col min="4" max="4" width="11.625" style="0" customWidth="1"/>
    <col min="5" max="5" width="11.375" style="0" customWidth="1"/>
    <col min="6" max="6" width="11.25390625" style="0" customWidth="1"/>
    <col min="7" max="7" width="12.125" style="0" customWidth="1"/>
    <col min="8" max="8" width="11.50390625" style="0" customWidth="1"/>
  </cols>
  <sheetData>
    <row r="1" spans="1:8" ht="22.5" customHeight="1">
      <c r="A1" s="34" t="s">
        <v>4</v>
      </c>
      <c r="B1" s="34"/>
      <c r="C1" s="34"/>
      <c r="D1" s="34"/>
      <c r="E1" s="34"/>
      <c r="F1" s="34"/>
      <c r="G1" s="34"/>
      <c r="H1" s="34"/>
    </row>
    <row r="2" spans="1:8" ht="19.5">
      <c r="A2" s="2" t="s">
        <v>5</v>
      </c>
      <c r="B2" s="3"/>
      <c r="C2" s="4"/>
      <c r="D2" s="3"/>
      <c r="E2" s="3"/>
      <c r="F2" s="4"/>
      <c r="G2" s="27"/>
      <c r="H2" s="28" t="s">
        <v>8</v>
      </c>
    </row>
    <row r="3" spans="1:8" ht="21.75" customHeight="1">
      <c r="A3" s="2"/>
      <c r="B3" s="3"/>
      <c r="C3" s="4"/>
      <c r="D3" s="3"/>
      <c r="E3" s="4"/>
      <c r="F3" s="4"/>
      <c r="G3" s="4"/>
      <c r="H3" s="4"/>
    </row>
    <row r="4" spans="1:8" ht="21.75" customHeight="1">
      <c r="A4" s="2"/>
      <c r="B4" s="3"/>
      <c r="C4" s="4"/>
      <c r="D4" s="3"/>
      <c r="E4" s="4"/>
      <c r="F4" s="4"/>
      <c r="G4" s="4"/>
      <c r="H4" s="4"/>
    </row>
    <row r="5" spans="1:8" ht="21.75" customHeight="1">
      <c r="A5" s="2"/>
      <c r="B5" s="3"/>
      <c r="C5" s="4"/>
      <c r="D5" s="3"/>
      <c r="E5" s="4"/>
      <c r="F5" s="4"/>
      <c r="G5" s="4"/>
      <c r="H5" s="4"/>
    </row>
    <row r="6" spans="1:8" ht="21.75" customHeight="1">
      <c r="A6" s="5"/>
      <c r="B6" s="6"/>
      <c r="C6" s="7"/>
      <c r="D6" s="6"/>
      <c r="E6" s="7"/>
      <c r="F6" s="7"/>
      <c r="G6" s="7"/>
      <c r="H6" s="7"/>
    </row>
    <row r="7" spans="1:8" ht="21.75" customHeight="1">
      <c r="A7" s="5"/>
      <c r="B7" s="6"/>
      <c r="C7" s="7"/>
      <c r="D7" s="6"/>
      <c r="E7" s="7"/>
      <c r="F7" s="7"/>
      <c r="G7" s="7"/>
      <c r="H7" s="7"/>
    </row>
    <row r="8" spans="1:8" ht="21.75" customHeight="1">
      <c r="A8" s="5"/>
      <c r="B8" s="6"/>
      <c r="C8" s="7"/>
      <c r="D8" s="6"/>
      <c r="E8" s="7"/>
      <c r="F8" s="7"/>
      <c r="G8" s="7"/>
      <c r="H8" s="7"/>
    </row>
    <row r="9" spans="1:8" ht="21.75" customHeight="1">
      <c r="A9" s="5"/>
      <c r="B9" s="6"/>
      <c r="C9" s="7"/>
      <c r="D9" s="6"/>
      <c r="E9" s="7"/>
      <c r="F9" s="7"/>
      <c r="G9" s="7"/>
      <c r="H9" s="7"/>
    </row>
    <row r="10" spans="1:8" ht="24" customHeight="1">
      <c r="A10" s="26"/>
      <c r="B10" s="31" t="s">
        <v>27</v>
      </c>
      <c r="C10" s="31"/>
      <c r="D10" s="31"/>
      <c r="E10" s="31"/>
      <c r="F10" s="31"/>
      <c r="G10" s="33" t="s">
        <v>28</v>
      </c>
      <c r="H10" s="33"/>
    </row>
    <row r="11" spans="1:8" ht="33" customHeight="1">
      <c r="A11" s="21" t="s">
        <v>19</v>
      </c>
      <c r="B11" s="38" t="s">
        <v>20</v>
      </c>
      <c r="C11" s="24" t="s">
        <v>24</v>
      </c>
      <c r="D11" s="12" t="s">
        <v>29</v>
      </c>
      <c r="E11" s="14" t="s">
        <v>0</v>
      </c>
      <c r="F11" s="17" t="s">
        <v>1</v>
      </c>
      <c r="G11" s="12" t="s">
        <v>2</v>
      </c>
      <c r="H11" s="12" t="s">
        <v>22</v>
      </c>
    </row>
    <row r="12" spans="1:8" ht="19.5" customHeight="1">
      <c r="A12" s="36" t="s">
        <v>10</v>
      </c>
      <c r="B12" s="39" t="s">
        <v>21</v>
      </c>
      <c r="C12" s="1">
        <v>100148287.85117722</v>
      </c>
      <c r="D12" s="1">
        <v>8646956.959856</v>
      </c>
      <c r="E12" s="15">
        <v>33714472.23232621</v>
      </c>
      <c r="F12" s="18">
        <v>55869321</v>
      </c>
      <c r="G12" s="1">
        <v>1743874.146896</v>
      </c>
      <c r="H12" s="1">
        <v>173662.580299</v>
      </c>
    </row>
    <row r="13" spans="1:8" ht="19.5" customHeight="1">
      <c r="A13" s="37"/>
      <c r="B13" s="39" t="s">
        <v>30</v>
      </c>
      <c r="C13" s="1">
        <f>SUM(D13:H13)</f>
        <v>99.9999990695797</v>
      </c>
      <c r="D13" s="11">
        <f>D12/$C$12*100</f>
        <v>8.634153559075905</v>
      </c>
      <c r="E13" s="16">
        <f>E12/$C$12*100</f>
        <v>33.66455179186561</v>
      </c>
      <c r="F13" s="19">
        <f>F12/$C$12*100</f>
        <v>55.7865962551683</v>
      </c>
      <c r="G13" s="11">
        <f>G12/$C$12*100</f>
        <v>1.7412920223733024</v>
      </c>
      <c r="H13" s="11">
        <f>H12/$C$12*100</f>
        <v>0.1734054410965735</v>
      </c>
    </row>
    <row r="14" spans="1:8" ht="19.5" customHeight="1">
      <c r="A14" s="36" t="s">
        <v>11</v>
      </c>
      <c r="B14" s="39" t="s">
        <v>21</v>
      </c>
      <c r="C14" s="1">
        <f>SUM(D14:H14)</f>
        <v>99019241</v>
      </c>
      <c r="D14" s="1">
        <v>8080469</v>
      </c>
      <c r="E14" s="15">
        <v>32592657</v>
      </c>
      <c r="F14" s="18">
        <v>56379542</v>
      </c>
      <c r="G14" s="1">
        <v>1778190</v>
      </c>
      <c r="H14" s="1">
        <v>188383</v>
      </c>
    </row>
    <row r="15" spans="1:8" ht="19.5" customHeight="1">
      <c r="A15" s="37"/>
      <c r="B15" s="39" t="s">
        <v>30</v>
      </c>
      <c r="C15" s="1">
        <f>SUM(D15:H15)</f>
        <v>100</v>
      </c>
      <c r="D15" s="11">
        <f>D14/$C$14*100</f>
        <v>8.16050387621129</v>
      </c>
      <c r="E15" s="16">
        <f>E14/$C$14*100</f>
        <v>32.91547851795794</v>
      </c>
      <c r="F15" s="19">
        <f>F14/$C$14*100</f>
        <v>56.93796622820003</v>
      </c>
      <c r="G15" s="11">
        <f>G14/$C$14*100</f>
        <v>1.7958024945878954</v>
      </c>
      <c r="H15" s="11">
        <f>H14/$C$14*100</f>
        <v>0.19024888304284215</v>
      </c>
    </row>
    <row r="16" spans="1:8" ht="19.5" customHeight="1">
      <c r="A16" s="36" t="s">
        <v>12</v>
      </c>
      <c r="B16" s="39" t="s">
        <v>21</v>
      </c>
      <c r="C16" s="1">
        <v>94109753.48271121</v>
      </c>
      <c r="D16" s="1">
        <v>8395848.858023977</v>
      </c>
      <c r="E16" s="15">
        <v>27405343.83702428</v>
      </c>
      <c r="F16" s="18">
        <v>55881681.7716</v>
      </c>
      <c r="G16" s="1">
        <v>2238173.0120519977</v>
      </c>
      <c r="H16" s="1">
        <v>188706.00401099987</v>
      </c>
    </row>
    <row r="17" spans="1:8" ht="19.5" customHeight="1">
      <c r="A17" s="37"/>
      <c r="B17" s="39" t="s">
        <v>30</v>
      </c>
      <c r="C17" s="1">
        <f>SUM(D17:H17)</f>
        <v>100.00000000000004</v>
      </c>
      <c r="D17" s="11">
        <f>D16/$C$16*100</f>
        <v>8.92133763751317</v>
      </c>
      <c r="E17" s="16">
        <f>E16/$C$16*100</f>
        <v>29.12062015129907</v>
      </c>
      <c r="F17" s="19">
        <f>F16/$C$16*100</f>
        <v>59.379266976685855</v>
      </c>
      <c r="G17" s="11">
        <f>G16/$C$16*100</f>
        <v>2.378258288035118</v>
      </c>
      <c r="H17" s="11">
        <f>H16/$C$16*100</f>
        <v>0.20051694646683652</v>
      </c>
    </row>
    <row r="18" spans="1:8" ht="19.5" customHeight="1">
      <c r="A18" s="36" t="s">
        <v>13</v>
      </c>
      <c r="B18" s="39" t="s">
        <v>21</v>
      </c>
      <c r="C18" s="1">
        <v>90306619.9297</v>
      </c>
      <c r="D18" s="1">
        <v>5083551.545700001</v>
      </c>
      <c r="E18" s="15">
        <v>26657659.7451</v>
      </c>
      <c r="F18" s="18">
        <v>55856773.57</v>
      </c>
      <c r="G18" s="1">
        <v>2514070.3833</v>
      </c>
      <c r="H18" s="1">
        <v>194564.6957</v>
      </c>
    </row>
    <row r="19" spans="1:8" ht="19.5" customHeight="1">
      <c r="A19" s="37"/>
      <c r="B19" s="39" t="s">
        <v>30</v>
      </c>
      <c r="C19" s="1">
        <f>SUM(D19:H19)</f>
        <v>100.00000001118413</v>
      </c>
      <c r="D19" s="11">
        <f>D18/$C$18*100</f>
        <v>5.629212509179656</v>
      </c>
      <c r="E19" s="16">
        <f>E18/$C$18*100</f>
        <v>29.519053825568815</v>
      </c>
      <c r="F19" s="19">
        <f>F18/$C$18*100</f>
        <v>61.85235768261752</v>
      </c>
      <c r="G19" s="11">
        <f>G18/$C$18*100</f>
        <v>2.7839270091795045</v>
      </c>
      <c r="H19" s="11">
        <f>H18/$C$18*100</f>
        <v>0.21544898463862408</v>
      </c>
    </row>
    <row r="20" spans="1:8" ht="19.5" customHeight="1">
      <c r="A20" s="36" t="s">
        <v>14</v>
      </c>
      <c r="B20" s="39" t="s">
        <v>21</v>
      </c>
      <c r="C20" s="1">
        <v>88957596.90899347</v>
      </c>
      <c r="D20" s="1">
        <v>6963987.384881988</v>
      </c>
      <c r="E20" s="15">
        <v>24305501.047197696</v>
      </c>
      <c r="F20" s="18">
        <v>54926394.60959998</v>
      </c>
      <c r="G20" s="1">
        <v>2564707.7478239993</v>
      </c>
      <c r="H20" s="1">
        <v>197006.1194898</v>
      </c>
    </row>
    <row r="21" spans="1:8" ht="19.5" customHeight="1">
      <c r="A21" s="37"/>
      <c r="B21" s="39" t="s">
        <v>30</v>
      </c>
      <c r="C21" s="1">
        <f>SUM(D21:H21)</f>
        <v>99.99999999999999</v>
      </c>
      <c r="D21" s="11">
        <f>D20/$C$20*100</f>
        <v>7.828434700193594</v>
      </c>
      <c r="E21" s="16">
        <f>E20/$C$20*100</f>
        <v>27.322569282152504</v>
      </c>
      <c r="F21" s="19">
        <f>F20/$C$20*100</f>
        <v>61.7444676094291</v>
      </c>
      <c r="G21" s="11">
        <f>G20/$C$20*100</f>
        <v>2.883067705221151</v>
      </c>
      <c r="H21" s="11">
        <f>H20/$C$20*100</f>
        <v>0.2214607030036386</v>
      </c>
    </row>
    <row r="22" spans="1:8" ht="36" customHeight="1">
      <c r="A22" s="20" t="s">
        <v>18</v>
      </c>
      <c r="B22" s="40" t="s">
        <v>26</v>
      </c>
      <c r="C22" s="23">
        <v>0</v>
      </c>
      <c r="D22" s="22">
        <f>D21-D13</f>
        <v>-0.8057188588823108</v>
      </c>
      <c r="E22" s="30">
        <f>E21-E13</f>
        <v>-6.341982509713109</v>
      </c>
      <c r="F22" s="29">
        <f>F21-F13</f>
        <v>5.957871354260803</v>
      </c>
      <c r="G22" s="22">
        <f>G21-G13</f>
        <v>1.1417756828478485</v>
      </c>
      <c r="H22" s="22">
        <f>H21-H13</f>
        <v>0.048055261907065105</v>
      </c>
    </row>
    <row r="23" spans="1:8" ht="19.5" customHeight="1">
      <c r="A23" s="32" t="s">
        <v>6</v>
      </c>
      <c r="B23" s="32"/>
      <c r="C23" s="32"/>
      <c r="D23" s="32"/>
      <c r="E23" s="10"/>
      <c r="F23" s="10"/>
      <c r="G23" s="25" t="s">
        <v>23</v>
      </c>
      <c r="H23" s="10"/>
    </row>
    <row r="24" spans="1:8" ht="19.5" customHeight="1">
      <c r="A24" s="35" t="s">
        <v>25</v>
      </c>
      <c r="B24" s="35"/>
      <c r="C24" s="35"/>
      <c r="D24" s="35"/>
      <c r="E24" s="35"/>
      <c r="F24" s="35"/>
      <c r="G24" s="35"/>
      <c r="H24" s="35"/>
    </row>
    <row r="25" spans="1:8" ht="19.5" customHeight="1">
      <c r="A25" s="35" t="s">
        <v>7</v>
      </c>
      <c r="B25" s="35"/>
      <c r="C25" s="35"/>
      <c r="D25" s="35"/>
      <c r="E25" s="35"/>
      <c r="F25" s="35"/>
      <c r="G25" s="35"/>
      <c r="H25" s="35"/>
    </row>
    <row r="26" spans="1:8" ht="19.5" customHeight="1">
      <c r="A26" s="9"/>
      <c r="B26" s="9"/>
      <c r="C26" s="9"/>
      <c r="D26" s="9"/>
      <c r="E26" s="9"/>
      <c r="F26" s="9"/>
      <c r="G26" s="9"/>
      <c r="H26" s="9"/>
    </row>
    <row r="27" spans="1:8" ht="16.5">
      <c r="A27" s="8"/>
      <c r="B27" s="8"/>
      <c r="C27" s="8"/>
      <c r="D27" s="8"/>
      <c r="E27" s="8"/>
      <c r="F27" s="8"/>
      <c r="G27" s="8"/>
      <c r="H27" s="8"/>
    </row>
  </sheetData>
  <mergeCells count="11">
    <mergeCell ref="A25:H25"/>
    <mergeCell ref="A24:H24"/>
    <mergeCell ref="A12:A13"/>
    <mergeCell ref="A14:A15"/>
    <mergeCell ref="A16:A17"/>
    <mergeCell ref="A18:A19"/>
    <mergeCell ref="A20:A21"/>
    <mergeCell ref="B10:F10"/>
    <mergeCell ref="A23:D23"/>
    <mergeCell ref="G10:H10"/>
    <mergeCell ref="A1:H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Footer>&amp;CSTA246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2"/>
  <sheetViews>
    <sheetView workbookViewId="0" topLeftCell="A1">
      <selection activeCell="C15" sqref="C15"/>
    </sheetView>
  </sheetViews>
  <sheetFormatPr defaultColWidth="9.00390625" defaultRowHeight="16.5"/>
  <cols>
    <col min="1" max="1" width="11.375" style="0" customWidth="1"/>
    <col min="2" max="6" width="12.625" style="0" customWidth="1"/>
  </cols>
  <sheetData>
    <row r="6" spans="2:6" ht="16.5">
      <c r="B6" t="s">
        <v>29</v>
      </c>
      <c r="C6" t="s">
        <v>15</v>
      </c>
      <c r="D6" t="s">
        <v>16</v>
      </c>
      <c r="E6" t="s">
        <v>17</v>
      </c>
      <c r="F6" t="s">
        <v>3</v>
      </c>
    </row>
    <row r="7" spans="1:6" ht="16.5">
      <c r="A7" t="s">
        <v>9</v>
      </c>
      <c r="B7" s="13">
        <v>8646956.959856</v>
      </c>
      <c r="C7" s="13">
        <v>33714472.23232621</v>
      </c>
      <c r="D7" s="13">
        <v>55869321</v>
      </c>
      <c r="E7" s="13">
        <v>1743874.146896</v>
      </c>
      <c r="F7" s="13">
        <v>173662.580299</v>
      </c>
    </row>
    <row r="8" spans="1:6" ht="16.5">
      <c r="A8" t="s">
        <v>11</v>
      </c>
      <c r="B8" s="13">
        <v>8080469</v>
      </c>
      <c r="C8" s="13">
        <v>32592657</v>
      </c>
      <c r="D8" s="13">
        <v>56379542</v>
      </c>
      <c r="E8" s="13">
        <v>1778190</v>
      </c>
      <c r="F8" s="13">
        <v>188383</v>
      </c>
    </row>
    <row r="9" spans="1:6" ht="16.5">
      <c r="A9" t="s">
        <v>12</v>
      </c>
      <c r="B9" s="13">
        <v>8395848.858023977</v>
      </c>
      <c r="C9" s="13">
        <v>27405343.83702428</v>
      </c>
      <c r="D9" s="13">
        <v>55881681.7716</v>
      </c>
      <c r="E9" s="13">
        <v>2238173.0120519977</v>
      </c>
      <c r="F9" s="13">
        <v>188706.00401099987</v>
      </c>
    </row>
    <row r="10" spans="1:6" ht="16.5">
      <c r="A10" t="s">
        <v>13</v>
      </c>
      <c r="B10" s="13">
        <v>5083551.545700001</v>
      </c>
      <c r="C10" s="13">
        <v>26657659.7451</v>
      </c>
      <c r="D10" s="13">
        <v>55856773.57</v>
      </c>
      <c r="E10" s="13">
        <v>2514070.3833</v>
      </c>
      <c r="F10" s="13">
        <v>194564.6957</v>
      </c>
    </row>
    <row r="11" spans="2:6" ht="16.5">
      <c r="B11" t="s">
        <v>29</v>
      </c>
      <c r="C11" t="s">
        <v>15</v>
      </c>
      <c r="D11" t="s">
        <v>16</v>
      </c>
      <c r="E11" t="s">
        <v>17</v>
      </c>
      <c r="F11" t="s">
        <v>3</v>
      </c>
    </row>
    <row r="12" spans="1:6" ht="16.5">
      <c r="A12" t="s">
        <v>14</v>
      </c>
      <c r="B12" s="13">
        <v>6963987.384881988</v>
      </c>
      <c r="C12" s="13">
        <v>24305501.047197696</v>
      </c>
      <c r="D12" s="13">
        <v>54926394.60959998</v>
      </c>
      <c r="E12" s="13">
        <v>2564707.7478239993</v>
      </c>
      <c r="F12" s="13">
        <v>197006.1194898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會計室三科李少妍</dc:creator>
  <cp:keywords/>
  <dc:description/>
  <cp:lastModifiedBy>會計室三科李少妍</cp:lastModifiedBy>
  <cp:lastPrinted>2012-11-13T03:39:07Z</cp:lastPrinted>
  <dcterms:created xsi:type="dcterms:W3CDTF">2012-11-09T03:13:43Z</dcterms:created>
  <dcterms:modified xsi:type="dcterms:W3CDTF">2012-11-13T07:56:04Z</dcterms:modified>
  <cp:category/>
  <cp:version/>
  <cp:contentType/>
  <cp:contentStatus/>
</cp:coreProperties>
</file>