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5295" activeTab="0"/>
  </bookViews>
  <sheets>
    <sheet name="Sheet1" sheetId="1" r:id="rId1"/>
  </sheets>
  <definedNames>
    <definedName name="_xlnm.Print_Area" localSheetId="0">'Sheet1'!$B$1:$L$178</definedName>
  </definedNames>
  <calcPr fullCalcOnLoad="1"/>
</workbook>
</file>

<file path=xl/sharedStrings.xml><?xml version="1.0" encoding="utf-8"?>
<sst xmlns="http://schemas.openxmlformats.org/spreadsheetml/2006/main" count="252" uniqueCount="164">
  <si>
    <t>公  開  類</t>
  </si>
  <si>
    <t>經濟部水利署</t>
  </si>
  <si>
    <r>
      <t>年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度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報</t>
    </r>
  </si>
  <si>
    <t>年度結束後三個月內編報</t>
  </si>
  <si>
    <r>
      <t>1112</t>
    </r>
    <r>
      <rPr>
        <sz val="11"/>
        <rFont val="標楷體"/>
        <family val="4"/>
      </rPr>
      <t>-03-01</t>
    </r>
  </si>
  <si>
    <r>
      <t>單位：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筆，公頃，新臺幣千元</t>
    </r>
  </si>
  <si>
    <t>工程名稱</t>
  </si>
  <si>
    <t>筆    數　</t>
  </si>
  <si>
    <t>面   積</t>
  </si>
  <si>
    <t>補償金額</t>
  </si>
  <si>
    <t>總計</t>
  </si>
  <si>
    <t>徴收</t>
  </si>
  <si>
    <t>撥用</t>
  </si>
  <si>
    <t>協議價購</t>
  </si>
  <si>
    <t>主辦業務人員</t>
  </si>
  <si>
    <t>機關長官</t>
  </si>
  <si>
    <t>審　核</t>
  </si>
  <si>
    <t>填　表</t>
  </si>
  <si>
    <t>主辦統計人員</t>
  </si>
  <si>
    <t>紙張尺度:A3(297*420)公釐</t>
  </si>
  <si>
    <t>資料來源：本署所屬各河川局、北、中、南區水資源局。</t>
  </si>
  <si>
    <t>填表說明：1.本表由本署會計室編製一式二份，一份送本署土地管理組，一份自存，並公佈於本署網站。</t>
  </si>
  <si>
    <t xml:space="preserve">   　　　 2.各填表單位於年度結束後二個月內將資料報送本署，由本署於年度結束後三月內完成彙編。    </t>
  </si>
  <si>
    <t>宜蘭河壯圍公館堤防工程（第三期一工區）都市計畫內土地</t>
  </si>
  <si>
    <t>小礁溪結龍堤防工程</t>
  </si>
  <si>
    <t>大礁溪阿蘭城堤防工程</t>
  </si>
  <si>
    <t>小礁溪匏崙堤防（二工區）工程</t>
  </si>
  <si>
    <t>粗坑溪幹才橋下游堤防工程</t>
  </si>
  <si>
    <t>鳳山溪犁頭山一號堤防環境景觀復育工程</t>
  </si>
  <si>
    <t>峨嵋溪峨嵋護岸工程</t>
  </si>
  <si>
    <t>鳳山溪鐵路橋至台一線橋右岸堤防環境景觀復育工程</t>
  </si>
  <si>
    <t>鳳山溪番子坡三號堤防環境景觀復育工程</t>
  </si>
  <si>
    <t>鳳山溪渡船大橋至南山橋左岸護岸工程</t>
  </si>
  <si>
    <t>白沙屯海堤工程</t>
  </si>
  <si>
    <t>後龍溪老田寮獅潭護岸〈下游段〉工程</t>
  </si>
  <si>
    <t>中港溪淡文湖堤防延長工程</t>
  </si>
  <si>
    <t>頭前溪中正橋下游固床工工程</t>
  </si>
  <si>
    <t>福興溪羊寮段治理工程</t>
  </si>
  <si>
    <t>鹽港溪口公館段治理工程</t>
  </si>
  <si>
    <t>客雅溪曲溪段排水改善工程</t>
  </si>
  <si>
    <t>客雅溪排水改善第五期工程</t>
  </si>
  <si>
    <t>筏子溪橋下疏浚工程</t>
  </si>
  <si>
    <t>貓羅溪烏日堤防工程</t>
  </si>
  <si>
    <t>樟平溪上坑護岸工程</t>
  </si>
  <si>
    <t>大安溪梅象下游左岸護岸工程</t>
  </si>
  <si>
    <t>筏子溪厝仔堤防新建工程</t>
  </si>
  <si>
    <t>大甲溪土牛堤防工程</t>
  </si>
  <si>
    <t>旱溪自治橋上游堤防</t>
  </si>
  <si>
    <t>隘寮溪大同橋上下游堤防</t>
  </si>
  <si>
    <t>隘寮溪排水改善工程</t>
  </si>
  <si>
    <t>大里溪治理第二期實施計畫</t>
  </si>
  <si>
    <t>濁水溪水里堤防工程</t>
  </si>
  <si>
    <t>田子溪內田橋下游護岸工程</t>
  </si>
  <si>
    <t>清水溪福興圳護岸復建工程</t>
  </si>
  <si>
    <t>濁水排水改善工程（第一期）</t>
  </si>
  <si>
    <t>牛稠溪後湖堤防工程</t>
  </si>
  <si>
    <t>牛稠溪溪底寮二號堤防工程</t>
  </si>
  <si>
    <t>朴子溪福興一號堤防疏浚河道整理工程</t>
  </si>
  <si>
    <t>朴子溪福興二號堤防疏浚河道整理工程</t>
  </si>
  <si>
    <t>興安排水機房工程</t>
  </si>
  <si>
    <t>興安排水改善工程</t>
  </si>
  <si>
    <t>興安中排四改善工程</t>
  </si>
  <si>
    <t>大湖口溪南勢、阿丹堤防工程</t>
  </si>
  <si>
    <t>北港溪鎮平堤防工程</t>
  </si>
  <si>
    <t>曾文溪寮部堤防工程</t>
  </si>
  <si>
    <t>曾文溪石子瀨堤防工程</t>
  </si>
  <si>
    <t>典寶溪長潤橋下游段整治工程</t>
  </si>
  <si>
    <t>柴頭港溪排水整治第三期工程</t>
  </si>
  <si>
    <t>二仁溪堤防加高加強工程(牛稠埔溪部份)</t>
  </si>
  <si>
    <t>鹽水溪新灣橋至斷面六十六兩岸堤防工程用地一併徵收</t>
  </si>
  <si>
    <t>曾文溪大內堤防工程</t>
  </si>
  <si>
    <t>曾文溪大內堤防工程用地一併徵收</t>
  </si>
  <si>
    <t>鹽水溪崙頂、西勢(上游段)堤防工程</t>
  </si>
  <si>
    <t>東港溪崁頂堤段（二工）環境景觀復育工程</t>
  </si>
  <si>
    <t>東港溪萬巒堤段環境景觀復育工程</t>
  </si>
  <si>
    <t>四重溪石門三號護岸工程</t>
  </si>
  <si>
    <t>東港溪五魁寮堤防（至鐵路橋）新建工程</t>
  </si>
  <si>
    <t>旗山溪溪洲護岸工程</t>
  </si>
  <si>
    <t>旗山溪溝坪溪永吉溪坪段護岸工程</t>
  </si>
  <si>
    <t>望安鯉魚山海堤</t>
  </si>
  <si>
    <t>荖濃溪二坡護岸工程</t>
  </si>
  <si>
    <t>東港溪萬巒大橋上游段疏浚工程</t>
  </si>
  <si>
    <t>四重溪統埔護岸工程</t>
  </si>
  <si>
    <t>濁口溪茂林谷護岸工程</t>
  </si>
  <si>
    <t>外六寮排水改善工程（第八期）</t>
  </si>
  <si>
    <t>四重溪二重溪護岸工程</t>
  </si>
  <si>
    <t>旗山溪旗尾堤防工程</t>
  </si>
  <si>
    <t>四重溪內埔護岸工程</t>
  </si>
  <si>
    <t>加典溪右岸一號堤防工程</t>
  </si>
  <si>
    <t>鹿寮溪永安護岸水防道路改善工程</t>
  </si>
  <si>
    <t>卑南溪電光一、二號護岸工程</t>
  </si>
  <si>
    <t>卑南溪電光三號護岸工程</t>
  </si>
  <si>
    <t>加典溪右岸三號堤防工程</t>
  </si>
  <si>
    <t>鹿寮溪瑞隆堤防工程</t>
  </si>
  <si>
    <t>新登記土地</t>
  </si>
  <si>
    <t>馬佛溪馬佛左岸堤防工程</t>
  </si>
  <si>
    <t>秀姑巒溪瑞美村堤防工程</t>
  </si>
  <si>
    <t>荖溪光榮三號堤防工程</t>
  </si>
  <si>
    <t>花蓮溪大豐二號堤防工程</t>
  </si>
  <si>
    <t>樂合溪左岸堤防工程</t>
  </si>
  <si>
    <t>阿眉溪一、二號堤防工程</t>
  </si>
  <si>
    <t>北清水溪大忠三號堤防工程</t>
  </si>
  <si>
    <t>塔寮坑溪全真道院至福慧寺護岸工程</t>
  </si>
  <si>
    <t>塔寮坑溪第四期補辦徵收</t>
  </si>
  <si>
    <t>基隆河七賢橋下游左岸堤防工程</t>
  </si>
  <si>
    <t>基隆河崇智橋下游右岸堤防加高工程</t>
  </si>
  <si>
    <t>基隆河崇智橋下游左岸護岸工程</t>
  </si>
  <si>
    <t>基隆河六合橋上游右岸護岸應急工程</t>
  </si>
  <si>
    <t>基隆河暖暖區碇內段河道疏浚應急工程</t>
  </si>
  <si>
    <t>三峽河長福橋上游左岸堤防工程（土地改良物徵收）</t>
  </si>
  <si>
    <t>基隆河治理初期實施計畫（汐止第五工區）</t>
  </si>
  <si>
    <t>塔寮坑溪建國橋下游河道整治工程</t>
  </si>
  <si>
    <t>基隆河五福橋至六合橋河道疏浚整理應急工程</t>
  </si>
  <si>
    <t>公地</t>
  </si>
  <si>
    <t>宜蘭羅東溪羅東攔河堰工程</t>
  </si>
  <si>
    <t>秀巒防砂壩工程</t>
  </si>
  <si>
    <t>湖山水庫壩工及淹沒區工程</t>
  </si>
  <si>
    <t>集集計畫北岸渠道（名間鄉部分）工程補辦徵收</t>
  </si>
  <si>
    <t>集集計畫北岸渠道（集集鎮部分）工程補辦徵收</t>
  </si>
  <si>
    <t>集集計畫林尾橋東西引道工程</t>
  </si>
  <si>
    <t>寶二水庫引水工程暨水源聯通工程補辦徵收（一號隧道）</t>
  </si>
  <si>
    <t>中華民國   九十一  年度</t>
  </si>
  <si>
    <t>第三河川局合計</t>
  </si>
  <si>
    <t>八掌溪富收堤防(上游段)工程(補辦)</t>
  </si>
  <si>
    <t>八掌溪富收堤防(下游段)工程</t>
  </si>
  <si>
    <t>八掌溪公館堤防上游段延長工程(嘉義巿部份)</t>
  </si>
  <si>
    <t>八掌溪公館堤防上游段延長工程(嘉義縣部份)</t>
  </si>
  <si>
    <t>龜重溪南溪堤防(下游段)工程</t>
  </si>
  <si>
    <t>興安排水改善工程(第四期)(雲林縣)、(嘉義縣)</t>
  </si>
  <si>
    <t>大湖口溪新崙、埤頭堤防(第四期)工程</t>
  </si>
  <si>
    <t>北港溪虎尾堤防第一期(一工區)工程</t>
  </si>
  <si>
    <t>徵收1834552</t>
  </si>
  <si>
    <t>價購17142357</t>
  </si>
  <si>
    <t>石門—松樹線鐵塔用地</t>
  </si>
  <si>
    <t>合計18976909</t>
  </si>
  <si>
    <t>第一河川局合計</t>
  </si>
  <si>
    <t>大礁溪大坡堤防工程（一工區）</t>
  </si>
  <si>
    <t>宜蘭河壯圍公館堤防工程（二期一工區）補辦徵收</t>
  </si>
  <si>
    <t>第二河川局合計</t>
  </si>
  <si>
    <t>二仁溪堤防加高加強工程(二橋堤防非都市計畫部份)</t>
  </si>
  <si>
    <t>二仁溪堤防加高加強工程
(二橋堤防都市計畫部份)</t>
  </si>
  <si>
    <t>編 製 機 關</t>
  </si>
  <si>
    <t>表       號</t>
  </si>
  <si>
    <t>中區水資源局合計</t>
  </si>
  <si>
    <t>總          計</t>
  </si>
  <si>
    <t>第四河川局合計</t>
  </si>
  <si>
    <t>第五河川局合計</t>
  </si>
  <si>
    <t>第六河川局合計</t>
  </si>
  <si>
    <t>第七河川局合計</t>
  </si>
  <si>
    <t>第八河川局合計</t>
  </si>
  <si>
    <t>第九河川局合計</t>
  </si>
  <si>
    <t>第十河川局合計</t>
  </si>
  <si>
    <t>北區水資源局合計</t>
  </si>
  <si>
    <t>配合阿公店水庫更新計畫─ 二仁溪堤防加高加強工程(孤島)
(高雄縣部分)用地一併徵收</t>
  </si>
  <si>
    <t>配合阿公店水庫更新計畫─ 二仁溪堤防加高加強工程(孤島)
(台南縣部分)</t>
  </si>
  <si>
    <t>配合阿公店水庫更新計畫─ 二仁溪堤防加高加強工程(孤島)
(高雄縣部分)用地一併徵收)</t>
  </si>
  <si>
    <r>
      <t xml:space="preserve"> 經濟部水利署所屬機關工程用地取得</t>
    </r>
    <r>
      <rPr>
        <sz val="12"/>
        <rFont val="標楷體"/>
        <family val="4"/>
      </rPr>
      <t xml:space="preserve">   (本表共五頁)</t>
    </r>
  </si>
  <si>
    <r>
      <t xml:space="preserve"> 經濟部水利署所屬機關工程用地取得</t>
    </r>
    <r>
      <rPr>
        <sz val="12"/>
        <rFont val="標楷體"/>
        <family val="4"/>
      </rPr>
      <t xml:space="preserve">   (續一)</t>
    </r>
  </si>
  <si>
    <r>
      <t xml:space="preserve"> 經濟部水利署所屬機關工程用地取得</t>
    </r>
    <r>
      <rPr>
        <sz val="12"/>
        <rFont val="標楷體"/>
        <family val="4"/>
      </rPr>
      <t xml:space="preserve">   (續二)</t>
    </r>
  </si>
  <si>
    <r>
      <t xml:space="preserve"> 經濟部水利署所屬機關工程用地取得</t>
    </r>
    <r>
      <rPr>
        <sz val="12"/>
        <rFont val="標楷體"/>
        <family val="4"/>
      </rPr>
      <t xml:space="preserve">   (續三)</t>
    </r>
  </si>
  <si>
    <r>
      <t xml:space="preserve"> 經濟部水利署所屬機關工程用地取得</t>
    </r>
    <r>
      <rPr>
        <sz val="12"/>
        <rFont val="標楷體"/>
        <family val="4"/>
      </rPr>
      <t xml:space="preserve">   (續四完)</t>
    </r>
  </si>
  <si>
    <t>民國  92 年 3 月 4 日編製</t>
  </si>
  <si>
    <t>宜蘭河壯圍公館堤防工程（第三期一工區）非都市土地</t>
  </si>
  <si>
    <t>宜蘭河壯圍公館堤防工程（第三期一工區）非都市土地補辦徵收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</si>
</sst>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_-* #,##0.000_-;\-* #,##0.000_-;_-* &quot;-&quot;??_-;_-@_-"/>
    <numFmt numFmtId="182" formatCode="_-* #,##0.0000_-;\-* #,##0.0000_-;_-* &quot;-&quot;??_-;_-@_-"/>
    <numFmt numFmtId="183" formatCode="_-* #,##0.00000_-;\-* #,##0.00000_-;_-* &quot;-&quot;??_-;_-@_-"/>
    <numFmt numFmtId="184" formatCode="_-* #,##0.000000_-;\-* #,##0.000000_-;_-* &quot;-&quot;??_-;_-@_-"/>
    <numFmt numFmtId="185" formatCode="_-* #,##0.0000000_-;\-* #,##0.0000000_-;_-* &quot;-&quot;??_-;_-@_-"/>
    <numFmt numFmtId="186" formatCode="0.0000_ "/>
  </numFmts>
  <fonts count="1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9"/>
      <name val="標楷體"/>
      <family val="4"/>
    </font>
    <font>
      <sz val="11"/>
      <name val="Times New Roman"/>
      <family val="1"/>
    </font>
    <font>
      <sz val="18"/>
      <name val="標楷體"/>
      <family val="4"/>
    </font>
    <font>
      <sz val="12"/>
      <name val="Times New Roman"/>
      <family val="1"/>
    </font>
    <font>
      <sz val="9"/>
      <name val="細明體"/>
      <family val="3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1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/>
    </xf>
    <xf numFmtId="11" fontId="3" fillId="0" borderId="0" xfId="0" applyNumberFormat="1" applyFont="1" applyBorder="1" applyAlignment="1">
      <alignment horizontal="left" vertical="center"/>
    </xf>
    <xf numFmtId="11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11" fontId="3" fillId="0" borderId="0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80" fontId="2" fillId="0" borderId="0" xfId="15" applyNumberFormat="1" applyFont="1" applyAlignment="1">
      <alignment/>
    </xf>
    <xf numFmtId="180" fontId="9" fillId="0" borderId="0" xfId="15" applyNumberFormat="1" applyFont="1" applyBorder="1" applyAlignment="1">
      <alignment horizontal="right" vertical="top" wrapText="1"/>
    </xf>
    <xf numFmtId="180" fontId="2" fillId="0" borderId="0" xfId="15" applyNumberFormat="1" applyFont="1" applyBorder="1" applyAlignment="1">
      <alignment/>
    </xf>
    <xf numFmtId="180" fontId="3" fillId="0" borderId="0" xfId="15" applyNumberFormat="1" applyFont="1" applyBorder="1" applyAlignment="1">
      <alignment horizontal="right" vertical="center"/>
    </xf>
    <xf numFmtId="180" fontId="3" fillId="0" borderId="0" xfId="15" applyNumberFormat="1" applyFont="1" applyAlignment="1">
      <alignment/>
    </xf>
    <xf numFmtId="182" fontId="2" fillId="0" borderId="0" xfId="15" applyNumberFormat="1" applyFont="1" applyAlignment="1">
      <alignment vertical="center"/>
    </xf>
    <xf numFmtId="182" fontId="2" fillId="0" borderId="0" xfId="15" applyNumberFormat="1" applyFont="1" applyAlignment="1">
      <alignment/>
    </xf>
    <xf numFmtId="182" fontId="2" fillId="0" borderId="2" xfId="15" applyNumberFormat="1" applyFont="1" applyBorder="1" applyAlignment="1">
      <alignment horizontal="center" vertical="center"/>
    </xf>
    <xf numFmtId="182" fontId="2" fillId="0" borderId="1" xfId="15" applyNumberFormat="1" applyFont="1" applyBorder="1" applyAlignment="1">
      <alignment horizontal="center" vertical="center"/>
    </xf>
    <xf numFmtId="182" fontId="2" fillId="0" borderId="0" xfId="15" applyNumberFormat="1" applyFont="1" applyBorder="1" applyAlignment="1">
      <alignment/>
    </xf>
    <xf numFmtId="182" fontId="3" fillId="0" borderId="0" xfId="15" applyNumberFormat="1" applyFont="1" applyAlignment="1">
      <alignment/>
    </xf>
    <xf numFmtId="182" fontId="3" fillId="0" borderId="0" xfId="15" applyNumberFormat="1" applyFont="1" applyAlignment="1">
      <alignment horizontal="left"/>
    </xf>
    <xf numFmtId="180" fontId="2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80" fontId="9" fillId="0" borderId="4" xfId="15" applyNumberFormat="1" applyFont="1" applyBorder="1" applyAlignment="1">
      <alignment horizontal="right" vertical="top" wrapText="1"/>
    </xf>
    <xf numFmtId="180" fontId="9" fillId="0" borderId="5" xfId="15" applyNumberFormat="1" applyFont="1" applyBorder="1" applyAlignment="1">
      <alignment horizontal="right" vertical="top" wrapText="1"/>
    </xf>
    <xf numFmtId="182" fontId="9" fillId="0" borderId="5" xfId="15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43" fontId="9" fillId="0" borderId="0" xfId="15" applyFont="1" applyBorder="1" applyAlignment="1">
      <alignment horizontal="right" vertical="top" wrapText="1"/>
    </xf>
    <xf numFmtId="182" fontId="9" fillId="0" borderId="0" xfId="15" applyNumberFormat="1" applyFont="1" applyBorder="1" applyAlignment="1">
      <alignment horizontal="right" vertical="top" wrapText="1"/>
    </xf>
    <xf numFmtId="0" fontId="9" fillId="0" borderId="2" xfId="0" applyFont="1" applyBorder="1" applyAlignment="1">
      <alignment horizontal="right" vertical="top" wrapText="1"/>
    </xf>
    <xf numFmtId="43" fontId="9" fillId="0" borderId="2" xfId="15" applyFont="1" applyBorder="1" applyAlignment="1">
      <alignment horizontal="right" vertical="top" wrapText="1"/>
    </xf>
    <xf numFmtId="182" fontId="9" fillId="0" borderId="2" xfId="15" applyNumberFormat="1" applyFont="1" applyBorder="1" applyAlignment="1">
      <alignment horizontal="right" vertical="top" wrapText="1"/>
    </xf>
    <xf numFmtId="180" fontId="9" fillId="0" borderId="2" xfId="15" applyNumberFormat="1" applyFont="1" applyBorder="1" applyAlignment="1">
      <alignment horizontal="right" vertical="top" wrapText="1"/>
    </xf>
    <xf numFmtId="182" fontId="3" fillId="0" borderId="0" xfId="15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41" fontId="3" fillId="0" borderId="0" xfId="0" applyNumberFormat="1" applyFont="1" applyBorder="1" applyAlignment="1" applyProtection="1">
      <alignment/>
      <protection locked="0"/>
    </xf>
    <xf numFmtId="182" fontId="0" fillId="0" borderId="0" xfId="15" applyNumberFormat="1" applyBorder="1" applyAlignment="1">
      <alignment vertical="center" wrapText="1"/>
    </xf>
    <xf numFmtId="182" fontId="0" fillId="0" borderId="2" xfId="15" applyNumberFormat="1" applyBorder="1" applyAlignment="1">
      <alignment vertical="center" wrapText="1"/>
    </xf>
    <xf numFmtId="182" fontId="3" fillId="0" borderId="1" xfId="15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/>
    </xf>
    <xf numFmtId="0" fontId="3" fillId="0" borderId="7" xfId="0" applyFont="1" applyBorder="1" applyAlignment="1">
      <alignment horizontal="left" vertical="top" wrapText="1"/>
    </xf>
    <xf numFmtId="0" fontId="2" fillId="0" borderId="2" xfId="0" applyFont="1" applyBorder="1" applyAlignment="1">
      <alignment vertical="center"/>
    </xf>
    <xf numFmtId="186" fontId="9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2" fontId="2" fillId="0" borderId="10" xfId="15" applyNumberFormat="1" applyFont="1" applyBorder="1" applyAlignment="1">
      <alignment horizontal="center" vertical="center" wrapText="1"/>
    </xf>
    <xf numFmtId="182" fontId="2" fillId="0" borderId="11" xfId="15" applyNumberFormat="1" applyFont="1" applyBorder="1" applyAlignment="1">
      <alignment horizontal="center" vertical="center" wrapText="1"/>
    </xf>
    <xf numFmtId="180" fontId="2" fillId="0" borderId="12" xfId="15" applyNumberFormat="1" applyFont="1" applyBorder="1" applyAlignment="1">
      <alignment horizontal="center" vertical="center" wrapText="1"/>
    </xf>
    <xf numFmtId="180" fontId="0" fillId="0" borderId="6" xfId="15" applyNumberForma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84"/>
  <sheetViews>
    <sheetView tabSelected="1" workbookViewId="0" topLeftCell="A1">
      <selection activeCell="A1" sqref="A1"/>
    </sheetView>
  </sheetViews>
  <sheetFormatPr defaultColWidth="9.00390625" defaultRowHeight="16.5"/>
  <cols>
    <col min="1" max="1" width="3.875" style="6" customWidth="1"/>
    <col min="2" max="2" width="12.625" style="6" customWidth="1"/>
    <col min="3" max="3" width="57.25390625" style="13" customWidth="1"/>
    <col min="4" max="4" width="12.50390625" style="6" customWidth="1"/>
    <col min="5" max="6" width="11.125" style="6" customWidth="1"/>
    <col min="7" max="7" width="10.50390625" style="6" customWidth="1"/>
    <col min="8" max="8" width="14.125" style="25" customWidth="1"/>
    <col min="9" max="9" width="13.625" style="25" customWidth="1"/>
    <col min="10" max="11" width="12.625" style="25" customWidth="1"/>
    <col min="12" max="12" width="19.625" style="19" customWidth="1"/>
    <col min="13" max="16384" width="9.00390625" style="6" customWidth="1"/>
  </cols>
  <sheetData>
    <row r="1" spans="2:12" s="1" customFormat="1" ht="16.5">
      <c r="B1" s="2" t="s">
        <v>0</v>
      </c>
      <c r="C1" s="3"/>
      <c r="D1" s="4"/>
      <c r="H1" s="24"/>
      <c r="J1" s="54"/>
      <c r="K1" s="56" t="s">
        <v>141</v>
      </c>
      <c r="L1" s="57" t="s">
        <v>1</v>
      </c>
    </row>
    <row r="2" spans="2:12" s="1" customFormat="1" ht="16.5">
      <c r="B2" s="2" t="s">
        <v>2</v>
      </c>
      <c r="C2" s="49" t="s">
        <v>3</v>
      </c>
      <c r="D2" s="5"/>
      <c r="H2" s="24"/>
      <c r="J2" s="55"/>
      <c r="K2" s="56" t="s">
        <v>142</v>
      </c>
      <c r="L2" s="58" t="s">
        <v>4</v>
      </c>
    </row>
    <row r="3" spans="2:12" ht="34.5" customHeight="1">
      <c r="B3" s="66" t="s">
        <v>156</v>
      </c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3:7" ht="9" customHeight="1">
      <c r="C4" s="50"/>
      <c r="D4" s="7"/>
      <c r="E4" s="7"/>
      <c r="F4" s="7"/>
      <c r="G4" s="7"/>
    </row>
    <row r="5" spans="2:12" ht="15.75" customHeight="1">
      <c r="B5" s="65" t="s">
        <v>121</v>
      </c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2:11" ht="15.75" customHeight="1">
      <c r="B6" s="8"/>
      <c r="C6" s="51"/>
      <c r="D6" s="8"/>
      <c r="E6" s="8"/>
      <c r="F6" s="8"/>
      <c r="G6" s="8"/>
      <c r="K6" s="25" t="s">
        <v>5</v>
      </c>
    </row>
    <row r="7" spans="2:12" ht="21.75" customHeight="1">
      <c r="B7" s="68" t="s">
        <v>6</v>
      </c>
      <c r="C7" s="69"/>
      <c r="D7" s="72" t="s">
        <v>7</v>
      </c>
      <c r="E7" s="73"/>
      <c r="F7" s="73"/>
      <c r="G7" s="74"/>
      <c r="H7" s="75" t="s">
        <v>8</v>
      </c>
      <c r="I7" s="75"/>
      <c r="J7" s="75"/>
      <c r="K7" s="76"/>
      <c r="L7" s="77" t="s">
        <v>9</v>
      </c>
    </row>
    <row r="8" spans="2:13" ht="27.75" customHeight="1">
      <c r="B8" s="70"/>
      <c r="C8" s="71"/>
      <c r="D8" s="18" t="s">
        <v>10</v>
      </c>
      <c r="E8" s="9" t="s">
        <v>11</v>
      </c>
      <c r="F8" s="9" t="s">
        <v>12</v>
      </c>
      <c r="G8" s="9" t="s">
        <v>13</v>
      </c>
      <c r="H8" s="26" t="s">
        <v>10</v>
      </c>
      <c r="I8" s="27" t="s">
        <v>11</v>
      </c>
      <c r="J8" s="27" t="s">
        <v>12</v>
      </c>
      <c r="K8" s="27" t="s">
        <v>13</v>
      </c>
      <c r="L8" s="78"/>
      <c r="M8" s="10"/>
    </row>
    <row r="9" spans="2:13" ht="19.5" customHeight="1">
      <c r="B9" s="1" t="s">
        <v>144</v>
      </c>
      <c r="C9" s="52"/>
      <c r="D9" s="37">
        <f aca="true" t="shared" si="0" ref="D9:L9">SUM(D11:D19,D21:D33,D35:D52,D54:D57,D59:D83,D85:D98,D100:D122,D124:D129,D131:D137,D139:D157,D159:D161,D163:D167)</f>
        <v>3638</v>
      </c>
      <c r="E9" s="38">
        <f t="shared" si="0"/>
        <v>2928</v>
      </c>
      <c r="F9" s="38">
        <f t="shared" si="0"/>
        <v>282</v>
      </c>
      <c r="G9" s="38">
        <f t="shared" si="0"/>
        <v>428</v>
      </c>
      <c r="H9" s="39">
        <f t="shared" si="0"/>
        <v>302.0058635</v>
      </c>
      <c r="I9" s="39">
        <f t="shared" si="0"/>
        <v>193.89317050000005</v>
      </c>
      <c r="J9" s="39">
        <f t="shared" si="0"/>
        <v>62.226606</v>
      </c>
      <c r="K9" s="39">
        <f t="shared" si="0"/>
        <v>45.886120000000005</v>
      </c>
      <c r="L9" s="20">
        <f t="shared" si="0"/>
        <v>5967561.215</v>
      </c>
      <c r="M9" s="10"/>
    </row>
    <row r="10" spans="2:13" ht="19.5" customHeight="1">
      <c r="B10" s="1" t="s">
        <v>135</v>
      </c>
      <c r="C10" s="36"/>
      <c r="D10" s="40">
        <v>364</v>
      </c>
      <c r="E10" s="40">
        <v>310</v>
      </c>
      <c r="F10" s="40">
        <v>8</v>
      </c>
      <c r="G10" s="40">
        <v>46</v>
      </c>
      <c r="H10" s="42">
        <v>16.844634</v>
      </c>
      <c r="I10" s="42">
        <v>10.725134</v>
      </c>
      <c r="J10" s="42">
        <v>0.7844</v>
      </c>
      <c r="K10" s="42">
        <v>5.3351</v>
      </c>
      <c r="L10" s="20">
        <v>250816.174</v>
      </c>
      <c r="M10" s="10"/>
    </row>
    <row r="11" spans="2:13" ht="19.5" customHeight="1">
      <c r="B11" s="1"/>
      <c r="C11" s="34" t="s">
        <v>23</v>
      </c>
      <c r="D11" s="40">
        <v>79</v>
      </c>
      <c r="E11" s="40">
        <v>79</v>
      </c>
      <c r="F11" s="41">
        <v>0</v>
      </c>
      <c r="G11" s="41">
        <v>0</v>
      </c>
      <c r="H11" s="42">
        <v>1.6211</v>
      </c>
      <c r="I11" s="42">
        <v>1.6211</v>
      </c>
      <c r="J11" s="41">
        <v>0</v>
      </c>
      <c r="K11" s="41">
        <v>0</v>
      </c>
      <c r="L11" s="20">
        <v>30361.392</v>
      </c>
      <c r="M11" s="10"/>
    </row>
    <row r="12" spans="2:13" ht="19.5" customHeight="1">
      <c r="B12" s="1"/>
      <c r="C12" s="34" t="s">
        <v>162</v>
      </c>
      <c r="D12" s="40">
        <v>107</v>
      </c>
      <c r="E12" s="40">
        <v>107</v>
      </c>
      <c r="F12" s="41">
        <v>0</v>
      </c>
      <c r="G12" s="41">
        <v>0</v>
      </c>
      <c r="H12" s="42">
        <v>3.441051</v>
      </c>
      <c r="I12" s="42">
        <v>3.441051</v>
      </c>
      <c r="J12" s="41">
        <v>0</v>
      </c>
      <c r="K12" s="41">
        <v>0</v>
      </c>
      <c r="L12" s="20">
        <v>55748.896</v>
      </c>
      <c r="M12" s="10"/>
    </row>
    <row r="13" spans="2:13" ht="19.5" customHeight="1">
      <c r="B13" s="1"/>
      <c r="C13" s="34" t="s">
        <v>163</v>
      </c>
      <c r="D13" s="40">
        <v>2</v>
      </c>
      <c r="E13" s="40">
        <v>2</v>
      </c>
      <c r="F13" s="41">
        <v>0</v>
      </c>
      <c r="G13" s="41">
        <v>0</v>
      </c>
      <c r="H13" s="42">
        <v>0.1121</v>
      </c>
      <c r="I13" s="42">
        <v>0.1121</v>
      </c>
      <c r="J13" s="41">
        <v>0</v>
      </c>
      <c r="K13" s="41">
        <v>0</v>
      </c>
      <c r="L13" s="20">
        <v>1984.17</v>
      </c>
      <c r="M13" s="10"/>
    </row>
    <row r="14" spans="2:13" ht="19.5" customHeight="1">
      <c r="B14" s="1"/>
      <c r="C14" s="34" t="s">
        <v>136</v>
      </c>
      <c r="D14" s="40">
        <v>37</v>
      </c>
      <c r="E14" s="40">
        <v>37</v>
      </c>
      <c r="F14" s="41">
        <v>0</v>
      </c>
      <c r="G14" s="41">
        <v>0</v>
      </c>
      <c r="H14" s="42">
        <v>1.5396</v>
      </c>
      <c r="I14" s="42">
        <v>1.5396</v>
      </c>
      <c r="J14" s="41">
        <v>0</v>
      </c>
      <c r="K14" s="41">
        <v>0</v>
      </c>
      <c r="L14" s="20">
        <v>33077.103</v>
      </c>
      <c r="M14" s="10"/>
    </row>
    <row r="15" spans="2:13" ht="19.5" customHeight="1">
      <c r="B15" s="1"/>
      <c r="C15" s="34" t="s">
        <v>24</v>
      </c>
      <c r="D15" s="40">
        <v>8</v>
      </c>
      <c r="E15" s="40">
        <v>8</v>
      </c>
      <c r="F15" s="41">
        <v>0</v>
      </c>
      <c r="G15" s="41">
        <v>0</v>
      </c>
      <c r="H15" s="42">
        <v>0.641</v>
      </c>
      <c r="I15" s="42">
        <v>0.641</v>
      </c>
      <c r="J15" s="41">
        <v>0</v>
      </c>
      <c r="K15" s="41">
        <v>0</v>
      </c>
      <c r="L15" s="20">
        <v>11660.154</v>
      </c>
      <c r="M15" s="10"/>
    </row>
    <row r="16" spans="2:13" ht="19.5" customHeight="1">
      <c r="B16" s="1"/>
      <c r="C16" s="34" t="s">
        <v>25</v>
      </c>
      <c r="D16" s="40">
        <v>40</v>
      </c>
      <c r="E16" s="40">
        <v>40</v>
      </c>
      <c r="F16" s="41">
        <v>0</v>
      </c>
      <c r="G16" s="41">
        <v>0</v>
      </c>
      <c r="H16" s="42">
        <v>2.604932</v>
      </c>
      <c r="I16" s="42">
        <v>2.604932</v>
      </c>
      <c r="J16" s="41">
        <v>0</v>
      </c>
      <c r="K16" s="41">
        <v>0</v>
      </c>
      <c r="L16" s="20">
        <v>46882.274</v>
      </c>
      <c r="M16" s="10"/>
    </row>
    <row r="17" spans="2:13" ht="19.5" customHeight="1">
      <c r="B17" s="1"/>
      <c r="C17" s="34" t="s">
        <v>137</v>
      </c>
      <c r="D17" s="40">
        <v>30</v>
      </c>
      <c r="E17" s="41">
        <v>0</v>
      </c>
      <c r="F17" s="41">
        <v>0</v>
      </c>
      <c r="G17" s="40">
        <v>30</v>
      </c>
      <c r="H17" s="42">
        <v>0.3343</v>
      </c>
      <c r="I17" s="41">
        <v>0</v>
      </c>
      <c r="J17" s="41">
        <v>0</v>
      </c>
      <c r="K17" s="42">
        <v>0.3343</v>
      </c>
      <c r="L17" s="20">
        <v>3287.526</v>
      </c>
      <c r="M17" s="10"/>
    </row>
    <row r="18" spans="2:13" ht="19.5" customHeight="1">
      <c r="B18" s="1"/>
      <c r="C18" s="34" t="s">
        <v>26</v>
      </c>
      <c r="D18" s="40">
        <v>49</v>
      </c>
      <c r="E18" s="40">
        <v>37</v>
      </c>
      <c r="F18" s="40">
        <v>8</v>
      </c>
      <c r="G18" s="40">
        <v>4</v>
      </c>
      <c r="H18" s="42">
        <v>2.2577</v>
      </c>
      <c r="I18" s="42">
        <v>0.7653</v>
      </c>
      <c r="J18" s="42">
        <v>0.7844</v>
      </c>
      <c r="K18" s="42">
        <v>0.708</v>
      </c>
      <c r="L18" s="20">
        <v>13456.281</v>
      </c>
      <c r="M18" s="10"/>
    </row>
    <row r="19" spans="2:13" ht="19.5" customHeight="1">
      <c r="B19" s="1"/>
      <c r="C19" s="34" t="s">
        <v>27</v>
      </c>
      <c r="D19" s="40">
        <v>12</v>
      </c>
      <c r="E19" s="41">
        <v>0</v>
      </c>
      <c r="F19" s="41">
        <v>0</v>
      </c>
      <c r="G19" s="40">
        <v>12</v>
      </c>
      <c r="H19" s="42">
        <v>4.2928</v>
      </c>
      <c r="I19" s="41">
        <v>0</v>
      </c>
      <c r="J19" s="41">
        <v>0</v>
      </c>
      <c r="K19" s="42">
        <v>4.2928</v>
      </c>
      <c r="L19" s="20">
        <v>54358.378</v>
      </c>
      <c r="M19" s="10"/>
    </row>
    <row r="20" spans="2:12" ht="19.5" customHeight="1">
      <c r="B20" s="1" t="s">
        <v>138</v>
      </c>
      <c r="C20" s="61"/>
      <c r="D20" s="40">
        <v>330</v>
      </c>
      <c r="E20" s="40">
        <v>247</v>
      </c>
      <c r="F20" s="41">
        <v>0</v>
      </c>
      <c r="G20" s="40">
        <v>83</v>
      </c>
      <c r="H20" s="42">
        <v>17.353</v>
      </c>
      <c r="I20" s="42">
        <v>14.621</v>
      </c>
      <c r="J20" s="41">
        <v>0</v>
      </c>
      <c r="K20" s="42">
        <v>2.732</v>
      </c>
      <c r="L20" s="20">
        <v>622285</v>
      </c>
    </row>
    <row r="21" spans="2:13" ht="19.5" customHeight="1">
      <c r="B21" s="1"/>
      <c r="C21" s="34" t="s">
        <v>28</v>
      </c>
      <c r="D21" s="40">
        <v>5</v>
      </c>
      <c r="E21" s="40">
        <v>5</v>
      </c>
      <c r="F21" s="41">
        <v>0</v>
      </c>
      <c r="G21" s="41">
        <v>0</v>
      </c>
      <c r="H21" s="42">
        <v>0.663</v>
      </c>
      <c r="I21" s="42">
        <v>0.663</v>
      </c>
      <c r="J21" s="41">
        <v>0</v>
      </c>
      <c r="K21" s="41">
        <v>0</v>
      </c>
      <c r="L21" s="20">
        <v>12897</v>
      </c>
      <c r="M21" s="10"/>
    </row>
    <row r="22" spans="2:13" ht="19.5" customHeight="1">
      <c r="B22" s="1"/>
      <c r="C22" s="34" t="s">
        <v>29</v>
      </c>
      <c r="D22" s="40">
        <v>1</v>
      </c>
      <c r="E22" s="40">
        <v>1</v>
      </c>
      <c r="F22" s="41">
        <v>0</v>
      </c>
      <c r="G22" s="41">
        <v>0</v>
      </c>
      <c r="H22" s="42">
        <v>0.028</v>
      </c>
      <c r="I22" s="42">
        <v>0.028</v>
      </c>
      <c r="J22" s="41">
        <v>0</v>
      </c>
      <c r="K22" s="41">
        <v>0</v>
      </c>
      <c r="L22" s="20">
        <v>114</v>
      </c>
      <c r="M22" s="10"/>
    </row>
    <row r="23" spans="2:13" ht="19.5" customHeight="1">
      <c r="B23" s="1"/>
      <c r="C23" s="34" t="s">
        <v>30</v>
      </c>
      <c r="D23" s="40">
        <v>33</v>
      </c>
      <c r="E23" s="40">
        <v>33</v>
      </c>
      <c r="F23" s="41">
        <v>0</v>
      </c>
      <c r="G23" s="41">
        <v>0</v>
      </c>
      <c r="H23" s="42">
        <v>2.893</v>
      </c>
      <c r="I23" s="42">
        <v>2.893</v>
      </c>
      <c r="J23" s="41">
        <v>0</v>
      </c>
      <c r="K23" s="41">
        <v>0</v>
      </c>
      <c r="L23" s="20">
        <v>91488</v>
      </c>
      <c r="M23" s="10"/>
    </row>
    <row r="24" spans="2:13" ht="19.5" customHeight="1">
      <c r="B24" s="1"/>
      <c r="C24" s="34" t="s">
        <v>31</v>
      </c>
      <c r="D24" s="40">
        <v>22</v>
      </c>
      <c r="E24" s="40">
        <v>22</v>
      </c>
      <c r="F24" s="41">
        <v>0</v>
      </c>
      <c r="G24" s="41">
        <v>0</v>
      </c>
      <c r="H24" s="42">
        <v>3.997</v>
      </c>
      <c r="I24" s="42">
        <v>3.997</v>
      </c>
      <c r="J24" s="41">
        <v>0</v>
      </c>
      <c r="K24" s="41">
        <v>0</v>
      </c>
      <c r="L24" s="20">
        <v>83102</v>
      </c>
      <c r="M24" s="10"/>
    </row>
    <row r="25" spans="2:13" ht="19.5" customHeight="1">
      <c r="B25" s="1"/>
      <c r="C25" s="34" t="s">
        <v>32</v>
      </c>
      <c r="D25" s="40">
        <v>12</v>
      </c>
      <c r="E25" s="40">
        <v>12</v>
      </c>
      <c r="F25" s="41">
        <v>0</v>
      </c>
      <c r="G25" s="41">
        <v>0</v>
      </c>
      <c r="H25" s="42">
        <v>0.468</v>
      </c>
      <c r="I25" s="42">
        <v>0.468</v>
      </c>
      <c r="J25" s="41">
        <v>0</v>
      </c>
      <c r="K25" s="41">
        <v>0</v>
      </c>
      <c r="L25" s="20">
        <v>4964</v>
      </c>
      <c r="M25" s="10"/>
    </row>
    <row r="26" spans="2:13" ht="19.5" customHeight="1">
      <c r="B26" s="1"/>
      <c r="C26" s="34" t="s">
        <v>33</v>
      </c>
      <c r="D26" s="40">
        <v>4</v>
      </c>
      <c r="E26" s="40">
        <v>4</v>
      </c>
      <c r="F26" s="41">
        <v>0</v>
      </c>
      <c r="G26" s="41">
        <v>0</v>
      </c>
      <c r="H26" s="42">
        <v>0.048</v>
      </c>
      <c r="I26" s="42">
        <v>0.048</v>
      </c>
      <c r="J26" s="41">
        <v>0</v>
      </c>
      <c r="K26" s="41">
        <v>0</v>
      </c>
      <c r="L26" s="20">
        <v>4479</v>
      </c>
      <c r="M26" s="10"/>
    </row>
    <row r="27" spans="2:13" ht="19.5" customHeight="1">
      <c r="B27" s="1"/>
      <c r="C27" s="34" t="s">
        <v>34</v>
      </c>
      <c r="D27" s="40">
        <v>16</v>
      </c>
      <c r="E27" s="40">
        <v>16</v>
      </c>
      <c r="F27" s="41">
        <v>0</v>
      </c>
      <c r="G27" s="41">
        <v>0</v>
      </c>
      <c r="H27" s="42">
        <v>0.776</v>
      </c>
      <c r="I27" s="42">
        <v>0.776</v>
      </c>
      <c r="J27" s="41">
        <v>0</v>
      </c>
      <c r="K27" s="41">
        <v>0</v>
      </c>
      <c r="L27" s="20">
        <v>9502</v>
      </c>
      <c r="M27" s="10"/>
    </row>
    <row r="28" spans="2:13" ht="19.5" customHeight="1">
      <c r="B28" s="1"/>
      <c r="C28" s="34" t="s">
        <v>35</v>
      </c>
      <c r="D28" s="40">
        <v>34</v>
      </c>
      <c r="E28" s="40">
        <v>34</v>
      </c>
      <c r="F28" s="41">
        <v>0</v>
      </c>
      <c r="G28" s="41">
        <v>0</v>
      </c>
      <c r="H28" s="42">
        <v>1.198</v>
      </c>
      <c r="I28" s="42">
        <v>1.198</v>
      </c>
      <c r="J28" s="41">
        <v>0</v>
      </c>
      <c r="K28" s="41">
        <v>0</v>
      </c>
      <c r="L28" s="20">
        <v>38267</v>
      </c>
      <c r="M28" s="10"/>
    </row>
    <row r="29" spans="2:13" ht="19.5" customHeight="1">
      <c r="B29" s="1"/>
      <c r="C29" s="34" t="s">
        <v>36</v>
      </c>
      <c r="D29" s="40">
        <v>12</v>
      </c>
      <c r="E29" s="40">
        <v>12</v>
      </c>
      <c r="F29" s="41">
        <v>0</v>
      </c>
      <c r="G29" s="41">
        <v>0</v>
      </c>
      <c r="H29" s="42">
        <v>1.24</v>
      </c>
      <c r="I29" s="42">
        <v>1.24</v>
      </c>
      <c r="J29" s="41">
        <v>0</v>
      </c>
      <c r="K29" s="41">
        <v>0</v>
      </c>
      <c r="L29" s="20">
        <v>8459</v>
      </c>
      <c r="M29" s="10"/>
    </row>
    <row r="30" spans="2:13" ht="19.5" customHeight="1">
      <c r="B30" s="1"/>
      <c r="C30" s="34" t="s">
        <v>37</v>
      </c>
      <c r="D30" s="40">
        <v>42</v>
      </c>
      <c r="E30" s="40">
        <v>42</v>
      </c>
      <c r="F30" s="41">
        <v>0</v>
      </c>
      <c r="G30" s="41">
        <v>0</v>
      </c>
      <c r="H30" s="42">
        <v>1.998</v>
      </c>
      <c r="I30" s="42">
        <v>1.998</v>
      </c>
      <c r="J30" s="41">
        <v>0</v>
      </c>
      <c r="K30" s="41">
        <v>0</v>
      </c>
      <c r="L30" s="20">
        <v>37314</v>
      </c>
      <c r="M30" s="10"/>
    </row>
    <row r="31" spans="2:13" ht="19.5" customHeight="1">
      <c r="B31" s="1"/>
      <c r="C31" s="34" t="s">
        <v>38</v>
      </c>
      <c r="D31" s="40">
        <v>44</v>
      </c>
      <c r="E31" s="40">
        <v>44</v>
      </c>
      <c r="F31" s="41">
        <v>0</v>
      </c>
      <c r="G31" s="41">
        <v>0</v>
      </c>
      <c r="H31" s="42">
        <v>1.155</v>
      </c>
      <c r="I31" s="42">
        <v>1.155</v>
      </c>
      <c r="J31" s="41">
        <v>0</v>
      </c>
      <c r="K31" s="41">
        <v>0</v>
      </c>
      <c r="L31" s="20">
        <v>82008</v>
      </c>
      <c r="M31" s="10"/>
    </row>
    <row r="32" spans="2:13" ht="19.5" customHeight="1">
      <c r="B32" s="1"/>
      <c r="C32" s="34" t="s">
        <v>39</v>
      </c>
      <c r="D32" s="40">
        <v>22</v>
      </c>
      <c r="E32" s="40">
        <v>22</v>
      </c>
      <c r="F32" s="41">
        <v>0</v>
      </c>
      <c r="G32" s="41">
        <v>0</v>
      </c>
      <c r="H32" s="42">
        <v>0.157</v>
      </c>
      <c r="I32" s="42">
        <v>0.157</v>
      </c>
      <c r="J32" s="41">
        <v>0</v>
      </c>
      <c r="K32" s="41">
        <v>0</v>
      </c>
      <c r="L32" s="20">
        <v>33180</v>
      </c>
      <c r="M32" s="10"/>
    </row>
    <row r="33" spans="2:13" ht="19.5" customHeight="1">
      <c r="B33" s="1"/>
      <c r="C33" s="34" t="s">
        <v>40</v>
      </c>
      <c r="D33" s="40">
        <v>83</v>
      </c>
      <c r="E33" s="41">
        <v>0</v>
      </c>
      <c r="F33" s="41">
        <v>0</v>
      </c>
      <c r="G33" s="40">
        <v>83</v>
      </c>
      <c r="H33" s="42">
        <v>2.732</v>
      </c>
      <c r="I33" s="41">
        <v>0</v>
      </c>
      <c r="J33" s="41">
        <v>0</v>
      </c>
      <c r="K33" s="42">
        <v>2.732</v>
      </c>
      <c r="L33" s="20">
        <v>216511</v>
      </c>
      <c r="M33" s="10"/>
    </row>
    <row r="34" spans="2:12" ht="19.5" customHeight="1">
      <c r="B34" s="1" t="s">
        <v>122</v>
      </c>
      <c r="C34" s="36"/>
      <c r="D34" s="40">
        <v>306</v>
      </c>
      <c r="E34" s="40">
        <v>234</v>
      </c>
      <c r="F34" s="40">
        <v>8</v>
      </c>
      <c r="G34" s="40">
        <v>64</v>
      </c>
      <c r="H34" s="42">
        <f>SUM(H35:H52)</f>
        <v>28.737465</v>
      </c>
      <c r="I34" s="42">
        <f>SUM(I35:I52)</f>
        <v>20.717044</v>
      </c>
      <c r="J34" s="42">
        <f>SUM(J35:J52)</f>
        <v>0.273854</v>
      </c>
      <c r="K34" s="42">
        <v>7.7466</v>
      </c>
      <c r="L34" s="20">
        <v>1216616</v>
      </c>
    </row>
    <row r="35" spans="2:13" ht="19.5" customHeight="1">
      <c r="B35" s="1"/>
      <c r="C35" s="34" t="s">
        <v>41</v>
      </c>
      <c r="D35" s="40">
        <v>32</v>
      </c>
      <c r="E35" s="40">
        <v>32</v>
      </c>
      <c r="F35" s="41">
        <v>0</v>
      </c>
      <c r="G35" s="41">
        <v>0</v>
      </c>
      <c r="H35" s="42">
        <f>SUM(I35:J35)</f>
        <v>3.4155</v>
      </c>
      <c r="I35" s="42">
        <v>3.4155</v>
      </c>
      <c r="J35" s="42"/>
      <c r="K35" s="41">
        <v>0</v>
      </c>
      <c r="L35" s="20">
        <v>220945</v>
      </c>
      <c r="M35" s="15"/>
    </row>
    <row r="36" spans="2:12" ht="19.5" customHeight="1">
      <c r="B36" s="1"/>
      <c r="C36" s="34" t="s">
        <v>42</v>
      </c>
      <c r="D36" s="40">
        <v>82</v>
      </c>
      <c r="E36" s="40">
        <v>82</v>
      </c>
      <c r="F36" s="41">
        <v>0</v>
      </c>
      <c r="G36" s="41">
        <v>0</v>
      </c>
      <c r="H36" s="42">
        <f>SUM(I36:J36)</f>
        <v>5.0134</v>
      </c>
      <c r="I36" s="42">
        <v>5.0134</v>
      </c>
      <c r="J36" s="42"/>
      <c r="K36" s="41">
        <v>0</v>
      </c>
      <c r="L36" s="20">
        <v>71771</v>
      </c>
    </row>
    <row r="37" spans="2:13" ht="19.5" customHeight="1">
      <c r="B37" s="63"/>
      <c r="C37" s="62" t="s">
        <v>43</v>
      </c>
      <c r="D37" s="43">
        <v>20</v>
      </c>
      <c r="E37" s="43">
        <v>20</v>
      </c>
      <c r="F37" s="44">
        <v>0</v>
      </c>
      <c r="G37" s="44">
        <v>0</v>
      </c>
      <c r="H37" s="45">
        <f>SUM(I37:J37)</f>
        <v>0.76</v>
      </c>
      <c r="I37" s="45">
        <v>0.76</v>
      </c>
      <c r="J37" s="45"/>
      <c r="K37" s="44">
        <v>0</v>
      </c>
      <c r="L37" s="46">
        <v>5385</v>
      </c>
      <c r="M37" s="15"/>
    </row>
    <row r="38" spans="2:12" s="1" customFormat="1" ht="16.5">
      <c r="B38" s="2" t="s">
        <v>0</v>
      </c>
      <c r="C38" s="3"/>
      <c r="D38" s="4"/>
      <c r="H38" s="24"/>
      <c r="J38" s="54"/>
      <c r="K38" s="56" t="s">
        <v>141</v>
      </c>
      <c r="L38" s="57" t="s">
        <v>1</v>
      </c>
    </row>
    <row r="39" spans="2:12" s="1" customFormat="1" ht="16.5">
      <c r="B39" s="2" t="s">
        <v>2</v>
      </c>
      <c r="C39" s="49" t="s">
        <v>3</v>
      </c>
      <c r="D39" s="5"/>
      <c r="H39" s="24"/>
      <c r="J39" s="55"/>
      <c r="K39" s="56" t="s">
        <v>142</v>
      </c>
      <c r="L39" s="58" t="s">
        <v>4</v>
      </c>
    </row>
    <row r="40" spans="2:12" ht="34.5" customHeight="1">
      <c r="B40" s="66" t="s">
        <v>157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3:7" ht="9" customHeight="1">
      <c r="C41" s="50"/>
      <c r="D41" s="7"/>
      <c r="E41" s="7"/>
      <c r="F41" s="7"/>
      <c r="G41" s="7"/>
    </row>
    <row r="42" spans="2:12" ht="15.75" customHeight="1">
      <c r="B42" s="65" t="s">
        <v>121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</row>
    <row r="43" spans="2:11" ht="15.75" customHeight="1">
      <c r="B43" s="8"/>
      <c r="C43" s="51"/>
      <c r="D43" s="8"/>
      <c r="E43" s="8"/>
      <c r="F43" s="8"/>
      <c r="G43" s="8"/>
      <c r="K43" s="25" t="s">
        <v>5</v>
      </c>
    </row>
    <row r="44" spans="2:12" ht="21.75" customHeight="1">
      <c r="B44" s="68" t="s">
        <v>6</v>
      </c>
      <c r="C44" s="69"/>
      <c r="D44" s="72" t="s">
        <v>7</v>
      </c>
      <c r="E44" s="73"/>
      <c r="F44" s="73"/>
      <c r="G44" s="74"/>
      <c r="H44" s="75" t="s">
        <v>8</v>
      </c>
      <c r="I44" s="75"/>
      <c r="J44" s="75"/>
      <c r="K44" s="76"/>
      <c r="L44" s="77" t="s">
        <v>9</v>
      </c>
    </row>
    <row r="45" spans="2:13" ht="27.75" customHeight="1">
      <c r="B45" s="70"/>
      <c r="C45" s="71"/>
      <c r="D45" s="18" t="s">
        <v>10</v>
      </c>
      <c r="E45" s="9" t="s">
        <v>11</v>
      </c>
      <c r="F45" s="9" t="s">
        <v>12</v>
      </c>
      <c r="G45" s="9" t="s">
        <v>13</v>
      </c>
      <c r="H45" s="26" t="s">
        <v>10</v>
      </c>
      <c r="I45" s="27" t="s">
        <v>11</v>
      </c>
      <c r="J45" s="27" t="s">
        <v>12</v>
      </c>
      <c r="K45" s="27" t="s">
        <v>13</v>
      </c>
      <c r="L45" s="78"/>
      <c r="M45" s="10"/>
    </row>
    <row r="46" spans="2:12" s="13" customFormat="1" ht="19.5" customHeight="1">
      <c r="B46" s="60"/>
      <c r="C46" s="34" t="s">
        <v>44</v>
      </c>
      <c r="D46" s="40">
        <v>1</v>
      </c>
      <c r="E46" s="40">
        <v>1</v>
      </c>
      <c r="F46" s="41">
        <v>0</v>
      </c>
      <c r="G46" s="41">
        <v>0</v>
      </c>
      <c r="H46" s="42">
        <v>0.8691</v>
      </c>
      <c r="I46" s="42">
        <v>0.8691</v>
      </c>
      <c r="J46" s="41">
        <v>0</v>
      </c>
      <c r="K46" s="41">
        <v>0</v>
      </c>
      <c r="L46" s="20">
        <v>2376</v>
      </c>
    </row>
    <row r="47" spans="2:29" s="13" customFormat="1" ht="19.5" customHeight="1">
      <c r="B47" s="60"/>
      <c r="C47" s="34" t="s">
        <v>45</v>
      </c>
      <c r="D47" s="40">
        <v>13</v>
      </c>
      <c r="E47" s="40">
        <v>2</v>
      </c>
      <c r="F47" s="40">
        <v>8</v>
      </c>
      <c r="G47" s="40">
        <v>3</v>
      </c>
      <c r="H47" s="42">
        <v>2.1073</v>
      </c>
      <c r="I47" s="42">
        <v>0.432579</v>
      </c>
      <c r="J47" s="42">
        <v>0.273854</v>
      </c>
      <c r="K47" s="42">
        <v>1.4009</v>
      </c>
      <c r="L47" s="20">
        <v>144395</v>
      </c>
      <c r="M47" s="6"/>
      <c r="N47" s="15"/>
      <c r="O47" s="15"/>
      <c r="Y47" s="15"/>
      <c r="AC47" s="17"/>
    </row>
    <row r="48" spans="2:15" s="13" customFormat="1" ht="19.5" customHeight="1">
      <c r="B48" s="60"/>
      <c r="C48" s="34" t="s">
        <v>46</v>
      </c>
      <c r="D48" s="40">
        <v>2</v>
      </c>
      <c r="E48" s="40">
        <v>2</v>
      </c>
      <c r="F48" s="41">
        <v>0</v>
      </c>
      <c r="G48" s="41">
        <v>0</v>
      </c>
      <c r="H48" s="42">
        <v>0.193276</v>
      </c>
      <c r="I48" s="42">
        <v>0.193276</v>
      </c>
      <c r="J48" s="41">
        <v>0</v>
      </c>
      <c r="K48" s="41">
        <v>0</v>
      </c>
      <c r="L48" s="20">
        <v>2667</v>
      </c>
      <c r="M48" s="6"/>
      <c r="N48" s="6"/>
      <c r="O48" s="6"/>
    </row>
    <row r="49" spans="2:12" ht="19.5" customHeight="1">
      <c r="B49" s="1"/>
      <c r="C49" s="34" t="s">
        <v>47</v>
      </c>
      <c r="D49" s="40">
        <v>1</v>
      </c>
      <c r="E49" s="40">
        <v>1</v>
      </c>
      <c r="F49" s="41">
        <v>0</v>
      </c>
      <c r="G49" s="41">
        <v>0</v>
      </c>
      <c r="H49" s="42">
        <v>0.135889</v>
      </c>
      <c r="I49" s="42">
        <v>0.135889</v>
      </c>
      <c r="J49" s="41">
        <v>0</v>
      </c>
      <c r="K49" s="41">
        <v>0</v>
      </c>
      <c r="L49" s="20">
        <v>8491</v>
      </c>
    </row>
    <row r="50" spans="2:12" ht="19.5" customHeight="1">
      <c r="B50" s="1"/>
      <c r="C50" s="34" t="s">
        <v>48</v>
      </c>
      <c r="D50" s="40">
        <v>7</v>
      </c>
      <c r="E50" s="40">
        <v>7</v>
      </c>
      <c r="F50" s="41">
        <v>0</v>
      </c>
      <c r="G50" s="41">
        <v>0</v>
      </c>
      <c r="H50" s="42">
        <v>0.2763</v>
      </c>
      <c r="I50" s="42">
        <v>0.2763</v>
      </c>
      <c r="J50" s="41">
        <v>0</v>
      </c>
      <c r="K50" s="41">
        <v>0</v>
      </c>
      <c r="L50" s="20">
        <v>4519</v>
      </c>
    </row>
    <row r="51" spans="2:12" ht="19.5" customHeight="1">
      <c r="B51" s="1"/>
      <c r="C51" s="34" t="s">
        <v>49</v>
      </c>
      <c r="D51" s="40">
        <v>12</v>
      </c>
      <c r="E51" s="40">
        <v>12</v>
      </c>
      <c r="F51" s="41">
        <v>0</v>
      </c>
      <c r="G51" s="41">
        <v>0</v>
      </c>
      <c r="H51" s="42">
        <v>0.9629</v>
      </c>
      <c r="I51" s="42">
        <v>0.9629</v>
      </c>
      <c r="J51" s="41">
        <v>0</v>
      </c>
      <c r="K51" s="41">
        <v>0</v>
      </c>
      <c r="L51" s="20">
        <v>10559</v>
      </c>
    </row>
    <row r="52" spans="2:12" ht="19.5" customHeight="1">
      <c r="B52" s="1"/>
      <c r="C52" s="34" t="s">
        <v>50</v>
      </c>
      <c r="D52" s="40">
        <v>136</v>
      </c>
      <c r="E52" s="40">
        <v>75</v>
      </c>
      <c r="F52" s="41">
        <v>0</v>
      </c>
      <c r="G52" s="40">
        <v>61</v>
      </c>
      <c r="H52" s="42">
        <v>15.0038</v>
      </c>
      <c r="I52" s="42">
        <v>8.6581</v>
      </c>
      <c r="J52" s="41">
        <v>0</v>
      </c>
      <c r="K52" s="42">
        <v>6.3457</v>
      </c>
      <c r="L52" s="20">
        <v>745508</v>
      </c>
    </row>
    <row r="53" spans="2:12" ht="19.5" customHeight="1">
      <c r="B53" s="1" t="s">
        <v>145</v>
      </c>
      <c r="C53" s="36"/>
      <c r="D53" s="40">
        <v>27</v>
      </c>
      <c r="E53" s="40">
        <v>14</v>
      </c>
      <c r="F53" s="41">
        <v>0</v>
      </c>
      <c r="G53" s="40">
        <v>13</v>
      </c>
      <c r="H53" s="42">
        <v>3.6823</v>
      </c>
      <c r="I53" s="42">
        <v>2.5229</v>
      </c>
      <c r="J53" s="41">
        <v>0</v>
      </c>
      <c r="K53" s="42">
        <v>1.1594</v>
      </c>
      <c r="L53" s="20">
        <v>55661.2</v>
      </c>
    </row>
    <row r="54" spans="2:12" ht="19.5" customHeight="1">
      <c r="B54" s="1"/>
      <c r="C54" s="34" t="s">
        <v>51</v>
      </c>
      <c r="D54" s="40">
        <v>1</v>
      </c>
      <c r="E54" s="41">
        <v>0</v>
      </c>
      <c r="F54" s="41">
        <v>0</v>
      </c>
      <c r="G54" s="40">
        <v>1</v>
      </c>
      <c r="H54" s="42">
        <v>0.1576</v>
      </c>
      <c r="I54" s="41">
        <v>0</v>
      </c>
      <c r="J54" s="41">
        <v>0</v>
      </c>
      <c r="K54" s="42">
        <v>0.1576</v>
      </c>
      <c r="L54" s="20">
        <v>1789.2</v>
      </c>
    </row>
    <row r="55" spans="2:12" ht="19.5" customHeight="1">
      <c r="B55" s="1"/>
      <c r="C55" s="34" t="s">
        <v>52</v>
      </c>
      <c r="D55" s="40">
        <v>7</v>
      </c>
      <c r="E55" s="41">
        <v>0</v>
      </c>
      <c r="F55" s="41">
        <v>0</v>
      </c>
      <c r="G55" s="40">
        <v>7</v>
      </c>
      <c r="H55" s="42">
        <v>0.7537</v>
      </c>
      <c r="I55" s="41">
        <v>0</v>
      </c>
      <c r="J55" s="41">
        <v>0</v>
      </c>
      <c r="K55" s="42">
        <v>0.7537</v>
      </c>
      <c r="L55" s="20">
        <v>4264.7</v>
      </c>
    </row>
    <row r="56" spans="2:12" ht="19.5" customHeight="1">
      <c r="B56" s="1"/>
      <c r="C56" s="34" t="s">
        <v>53</v>
      </c>
      <c r="D56" s="40">
        <v>5</v>
      </c>
      <c r="E56" s="41">
        <v>0</v>
      </c>
      <c r="F56" s="41">
        <v>0</v>
      </c>
      <c r="G56" s="40">
        <v>5</v>
      </c>
      <c r="H56" s="42">
        <v>0.2481</v>
      </c>
      <c r="I56" s="41">
        <v>0</v>
      </c>
      <c r="J56" s="41">
        <v>0</v>
      </c>
      <c r="K56" s="42">
        <v>0.2481</v>
      </c>
      <c r="L56" s="20">
        <v>488</v>
      </c>
    </row>
    <row r="57" spans="2:12" ht="19.5" customHeight="1">
      <c r="B57" s="1"/>
      <c r="C57" s="34" t="s">
        <v>54</v>
      </c>
      <c r="D57" s="40">
        <v>14</v>
      </c>
      <c r="E57" s="40">
        <v>14</v>
      </c>
      <c r="F57" s="41">
        <v>0</v>
      </c>
      <c r="G57" s="41">
        <v>0</v>
      </c>
      <c r="H57" s="42">
        <v>2.5229</v>
      </c>
      <c r="I57" s="42">
        <v>2.5229</v>
      </c>
      <c r="J57" s="41">
        <v>0</v>
      </c>
      <c r="K57" s="41">
        <v>0</v>
      </c>
      <c r="L57" s="20">
        <v>49119.3</v>
      </c>
    </row>
    <row r="58" spans="2:12" ht="19.5" customHeight="1">
      <c r="B58" s="1" t="s">
        <v>146</v>
      </c>
      <c r="C58" s="36"/>
      <c r="D58" s="20">
        <f aca="true" t="shared" si="1" ref="D58:L58">SUM(D59:D83)</f>
        <v>1065</v>
      </c>
      <c r="E58" s="20">
        <f t="shared" si="1"/>
        <v>1015</v>
      </c>
      <c r="F58" s="20">
        <f t="shared" si="1"/>
        <v>50</v>
      </c>
      <c r="G58" s="20">
        <f t="shared" si="1"/>
        <v>0</v>
      </c>
      <c r="H58" s="42">
        <f t="shared" si="1"/>
        <v>43.69078550000001</v>
      </c>
      <c r="I58" s="42">
        <f t="shared" si="1"/>
        <v>40.4925955</v>
      </c>
      <c r="J58" s="42">
        <f t="shared" si="1"/>
        <v>3.19819</v>
      </c>
      <c r="K58" s="42">
        <f t="shared" si="1"/>
        <v>0</v>
      </c>
      <c r="L58" s="20">
        <f t="shared" si="1"/>
        <v>877616.1099999999</v>
      </c>
    </row>
    <row r="59" spans="2:12" ht="19.5" customHeight="1">
      <c r="B59" s="1"/>
      <c r="C59" s="34" t="s">
        <v>55</v>
      </c>
      <c r="D59" s="40">
        <v>161</v>
      </c>
      <c r="E59" s="40">
        <v>149</v>
      </c>
      <c r="F59" s="40">
        <v>12</v>
      </c>
      <c r="G59" s="41">
        <v>0</v>
      </c>
      <c r="H59" s="42">
        <f>SUM(I59:K59)</f>
        <v>15.6721</v>
      </c>
      <c r="I59" s="42">
        <v>14.516</v>
      </c>
      <c r="J59" s="42">
        <v>1.1561</v>
      </c>
      <c r="K59" s="41">
        <v>0</v>
      </c>
      <c r="L59" s="20">
        <v>501603.91</v>
      </c>
    </row>
    <row r="60" spans="2:12" ht="19.5" customHeight="1">
      <c r="B60" s="1"/>
      <c r="C60" s="34" t="s">
        <v>56</v>
      </c>
      <c r="D60" s="40">
        <v>13</v>
      </c>
      <c r="E60" s="40">
        <v>11</v>
      </c>
      <c r="F60" s="40">
        <v>2</v>
      </c>
      <c r="G60" s="41">
        <v>0</v>
      </c>
      <c r="H60" s="42">
        <f aca="true" t="shared" si="2" ref="H60:H83">SUM(I60:K60)</f>
        <v>2.795</v>
      </c>
      <c r="I60" s="42">
        <v>2.7217</v>
      </c>
      <c r="J60" s="42">
        <v>0.0733</v>
      </c>
      <c r="K60" s="41">
        <v>0</v>
      </c>
      <c r="L60" s="20">
        <v>27236.944</v>
      </c>
    </row>
    <row r="61" spans="2:12" ht="19.5" customHeight="1">
      <c r="B61" s="1"/>
      <c r="C61" s="34" t="s">
        <v>57</v>
      </c>
      <c r="D61" s="40">
        <v>6</v>
      </c>
      <c r="E61" s="40">
        <v>6</v>
      </c>
      <c r="F61" s="41">
        <v>0</v>
      </c>
      <c r="G61" s="41">
        <v>0</v>
      </c>
      <c r="H61" s="42">
        <f t="shared" si="2"/>
        <v>0.527137</v>
      </c>
      <c r="I61" s="42">
        <v>0.527137</v>
      </c>
      <c r="J61" s="41">
        <v>0</v>
      </c>
      <c r="K61" s="41">
        <v>0</v>
      </c>
      <c r="L61" s="20">
        <v>10154.2</v>
      </c>
    </row>
    <row r="62" spans="2:12" ht="19.5" customHeight="1">
      <c r="B62" s="1"/>
      <c r="C62" s="34" t="s">
        <v>58</v>
      </c>
      <c r="D62" s="40">
        <v>14</v>
      </c>
      <c r="E62" s="40">
        <v>14</v>
      </c>
      <c r="F62" s="41">
        <v>0</v>
      </c>
      <c r="G62" s="41">
        <v>0</v>
      </c>
      <c r="H62" s="42">
        <f t="shared" si="2"/>
        <v>1.4218</v>
      </c>
      <c r="I62" s="42">
        <v>1.4218</v>
      </c>
      <c r="J62" s="41">
        <v>0</v>
      </c>
      <c r="K62" s="41">
        <v>0</v>
      </c>
      <c r="L62" s="20">
        <v>29493.4</v>
      </c>
    </row>
    <row r="63" spans="2:12" ht="19.5" customHeight="1">
      <c r="B63" s="1"/>
      <c r="C63" s="34" t="s">
        <v>123</v>
      </c>
      <c r="D63" s="40">
        <v>365</v>
      </c>
      <c r="E63" s="40">
        <v>365</v>
      </c>
      <c r="F63" s="41">
        <v>0</v>
      </c>
      <c r="G63" s="41">
        <v>0</v>
      </c>
      <c r="H63" s="42">
        <f t="shared" si="2"/>
        <v>0.4540685</v>
      </c>
      <c r="I63" s="42">
        <v>0.4540685</v>
      </c>
      <c r="J63" s="41">
        <v>0</v>
      </c>
      <c r="K63" s="41">
        <v>0</v>
      </c>
      <c r="L63" s="20">
        <v>6079.6</v>
      </c>
    </row>
    <row r="64" spans="2:12" ht="19.5" customHeight="1">
      <c r="B64" s="1"/>
      <c r="C64" s="34" t="s">
        <v>124</v>
      </c>
      <c r="D64" s="40">
        <v>9</v>
      </c>
      <c r="E64" s="40">
        <v>9</v>
      </c>
      <c r="F64" s="41">
        <v>0</v>
      </c>
      <c r="G64" s="41">
        <v>0</v>
      </c>
      <c r="H64" s="42">
        <f t="shared" si="2"/>
        <v>0.635676</v>
      </c>
      <c r="I64" s="42">
        <v>0.635676</v>
      </c>
      <c r="J64" s="41">
        <v>0</v>
      </c>
      <c r="K64" s="41">
        <v>0</v>
      </c>
      <c r="L64" s="20">
        <v>10262.9</v>
      </c>
    </row>
    <row r="65" spans="2:12" ht="19.5" customHeight="1">
      <c r="B65" s="1"/>
      <c r="C65" s="34" t="s">
        <v>125</v>
      </c>
      <c r="D65" s="40">
        <v>46</v>
      </c>
      <c r="E65" s="40">
        <v>46</v>
      </c>
      <c r="F65" s="41">
        <v>0</v>
      </c>
      <c r="G65" s="41">
        <v>0</v>
      </c>
      <c r="H65" s="42">
        <f t="shared" si="2"/>
        <v>1.7001</v>
      </c>
      <c r="I65" s="42">
        <v>1.7001</v>
      </c>
      <c r="J65" s="41">
        <v>0</v>
      </c>
      <c r="K65" s="41">
        <v>0</v>
      </c>
      <c r="L65" s="20">
        <v>65748.492</v>
      </c>
    </row>
    <row r="66" spans="2:12" ht="19.5" customHeight="1">
      <c r="B66" s="1"/>
      <c r="C66" s="34" t="s">
        <v>126</v>
      </c>
      <c r="D66" s="40">
        <v>29</v>
      </c>
      <c r="E66" s="40">
        <v>26</v>
      </c>
      <c r="F66" s="40">
        <v>3</v>
      </c>
      <c r="G66" s="41">
        <v>0</v>
      </c>
      <c r="H66" s="42">
        <f t="shared" si="2"/>
        <v>1.609707</v>
      </c>
      <c r="I66" s="42">
        <v>1.596217</v>
      </c>
      <c r="J66" s="42">
        <v>0.01349</v>
      </c>
      <c r="K66" s="41">
        <v>0</v>
      </c>
      <c r="L66" s="20">
        <v>24262.499</v>
      </c>
    </row>
    <row r="67" spans="2:12" ht="19.5" customHeight="1">
      <c r="B67" s="1"/>
      <c r="C67" s="34" t="s">
        <v>127</v>
      </c>
      <c r="D67" s="40">
        <v>13</v>
      </c>
      <c r="E67" s="40">
        <v>13</v>
      </c>
      <c r="F67" s="41">
        <v>0</v>
      </c>
      <c r="G67" s="41">
        <v>0</v>
      </c>
      <c r="H67" s="42">
        <f>SUM(I67:K67)</f>
        <v>4.5788</v>
      </c>
      <c r="I67" s="42">
        <v>4.5788</v>
      </c>
      <c r="J67" s="41">
        <v>0</v>
      </c>
      <c r="K67" s="41">
        <v>0</v>
      </c>
      <c r="L67" s="20">
        <v>26704.7</v>
      </c>
    </row>
    <row r="68" spans="2:12" ht="19.5" customHeight="1">
      <c r="B68" s="1"/>
      <c r="C68" s="34" t="s">
        <v>59</v>
      </c>
      <c r="D68" s="40">
        <v>1</v>
      </c>
      <c r="E68" s="40">
        <v>1</v>
      </c>
      <c r="F68" s="41">
        <v>0</v>
      </c>
      <c r="G68" s="41">
        <v>0</v>
      </c>
      <c r="H68" s="42">
        <f t="shared" si="2"/>
        <v>0.6776</v>
      </c>
      <c r="I68" s="42">
        <v>0.6776</v>
      </c>
      <c r="J68" s="41">
        <v>0</v>
      </c>
      <c r="K68" s="41">
        <v>0</v>
      </c>
      <c r="L68" s="20">
        <v>5834.4</v>
      </c>
    </row>
    <row r="69" spans="2:12" ht="19.5" customHeight="1">
      <c r="B69" s="1"/>
      <c r="C69" s="34" t="s">
        <v>60</v>
      </c>
      <c r="D69" s="40">
        <v>3</v>
      </c>
      <c r="E69" s="40">
        <v>3</v>
      </c>
      <c r="F69" s="41">
        <v>0</v>
      </c>
      <c r="G69" s="41">
        <v>0</v>
      </c>
      <c r="H69" s="42">
        <f t="shared" si="2"/>
        <v>0.0322</v>
      </c>
      <c r="I69" s="42">
        <v>0.0322</v>
      </c>
      <c r="J69" s="41">
        <v>0</v>
      </c>
      <c r="K69" s="41">
        <v>0</v>
      </c>
      <c r="L69" s="20">
        <v>399.28</v>
      </c>
    </row>
    <row r="70" spans="2:12" ht="19.5" customHeight="1">
      <c r="B70" s="1"/>
      <c r="C70" s="34" t="s">
        <v>128</v>
      </c>
      <c r="D70" s="40">
        <v>120</v>
      </c>
      <c r="E70" s="40">
        <v>116</v>
      </c>
      <c r="F70" s="40">
        <v>4</v>
      </c>
      <c r="G70" s="41">
        <v>0</v>
      </c>
      <c r="H70" s="42">
        <f t="shared" si="2"/>
        <v>1.9804000000000002</v>
      </c>
      <c r="I70" s="42">
        <v>1.9471</v>
      </c>
      <c r="J70" s="42">
        <v>0.0333</v>
      </c>
      <c r="K70" s="41">
        <v>0</v>
      </c>
      <c r="L70" s="20">
        <v>29145.5</v>
      </c>
    </row>
    <row r="71" spans="2:12" ht="19.5" customHeight="1">
      <c r="B71" s="1"/>
      <c r="C71" s="34" t="s">
        <v>61</v>
      </c>
      <c r="D71" s="40">
        <v>174</v>
      </c>
      <c r="E71" s="40">
        <v>168</v>
      </c>
      <c r="F71" s="40">
        <v>6</v>
      </c>
      <c r="G71" s="41">
        <v>0</v>
      </c>
      <c r="H71" s="42">
        <f>SUM(I71:K71)</f>
        <v>2.4362</v>
      </c>
      <c r="I71" s="42">
        <v>2.3613</v>
      </c>
      <c r="J71" s="42">
        <v>0.0749</v>
      </c>
      <c r="K71" s="41">
        <v>0</v>
      </c>
      <c r="L71" s="20">
        <v>34303.152</v>
      </c>
    </row>
    <row r="72" spans="2:12" ht="19.5" customHeight="1">
      <c r="B72" s="1"/>
      <c r="C72" s="34" t="s">
        <v>129</v>
      </c>
      <c r="D72" s="40">
        <v>61</v>
      </c>
      <c r="E72" s="40">
        <v>59</v>
      </c>
      <c r="F72" s="40">
        <v>2</v>
      </c>
      <c r="G72" s="41">
        <v>0</v>
      </c>
      <c r="H72" s="42">
        <f t="shared" si="2"/>
        <v>5.029999999999999</v>
      </c>
      <c r="I72" s="42">
        <v>5.004</v>
      </c>
      <c r="J72" s="42">
        <v>0.026</v>
      </c>
      <c r="K72" s="41">
        <v>0</v>
      </c>
      <c r="L72" s="20">
        <v>70602.758</v>
      </c>
    </row>
    <row r="73" spans="2:12" ht="19.5" customHeight="1">
      <c r="B73" s="1"/>
      <c r="C73" s="34" t="s">
        <v>62</v>
      </c>
      <c r="D73" s="40">
        <v>19</v>
      </c>
      <c r="E73" s="40">
        <v>19</v>
      </c>
      <c r="F73" s="41">
        <v>0</v>
      </c>
      <c r="G73" s="41">
        <v>0</v>
      </c>
      <c r="H73" s="42">
        <f t="shared" si="2"/>
        <v>2.2783</v>
      </c>
      <c r="I73" s="42">
        <v>2.2783</v>
      </c>
      <c r="J73" s="41">
        <v>0</v>
      </c>
      <c r="K73" s="41">
        <v>0</v>
      </c>
      <c r="L73" s="20">
        <v>34708.76</v>
      </c>
    </row>
    <row r="74" spans="2:12" ht="19.5" customHeight="1">
      <c r="B74" s="63"/>
      <c r="C74" s="62" t="s">
        <v>63</v>
      </c>
      <c r="D74" s="43">
        <v>24</v>
      </c>
      <c r="E74" s="43">
        <v>3</v>
      </c>
      <c r="F74" s="43">
        <v>21</v>
      </c>
      <c r="G74" s="44">
        <v>0</v>
      </c>
      <c r="H74" s="45">
        <f t="shared" si="2"/>
        <v>1.8552</v>
      </c>
      <c r="I74" s="45">
        <v>0.0341</v>
      </c>
      <c r="J74" s="45">
        <v>1.8211</v>
      </c>
      <c r="K74" s="44">
        <v>0</v>
      </c>
      <c r="L74" s="46">
        <v>351.7</v>
      </c>
    </row>
    <row r="75" spans="2:12" s="1" customFormat="1" ht="16.5">
      <c r="B75" s="2" t="s">
        <v>0</v>
      </c>
      <c r="C75" s="3"/>
      <c r="D75" s="4"/>
      <c r="H75" s="24"/>
      <c r="J75" s="54"/>
      <c r="K75" s="56" t="s">
        <v>141</v>
      </c>
      <c r="L75" s="57" t="s">
        <v>1</v>
      </c>
    </row>
    <row r="76" spans="2:12" s="1" customFormat="1" ht="16.5">
      <c r="B76" s="2" t="s">
        <v>2</v>
      </c>
      <c r="C76" s="49" t="s">
        <v>3</v>
      </c>
      <c r="D76" s="5"/>
      <c r="H76" s="24"/>
      <c r="J76" s="55"/>
      <c r="K76" s="56" t="s">
        <v>142</v>
      </c>
      <c r="L76" s="58" t="s">
        <v>4</v>
      </c>
    </row>
    <row r="77" spans="2:12" ht="34.5" customHeight="1">
      <c r="B77" s="66" t="s">
        <v>158</v>
      </c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3:7" ht="9" customHeight="1">
      <c r="C78" s="50"/>
      <c r="D78" s="7"/>
      <c r="E78" s="7"/>
      <c r="F78" s="7"/>
      <c r="G78" s="7"/>
    </row>
    <row r="79" spans="2:12" ht="15.75" customHeight="1">
      <c r="B79" s="65" t="s">
        <v>121</v>
      </c>
      <c r="C79" s="65"/>
      <c r="D79" s="65"/>
      <c r="E79" s="65"/>
      <c r="F79" s="65"/>
      <c r="G79" s="65"/>
      <c r="H79" s="65"/>
      <c r="I79" s="65"/>
      <c r="J79" s="65"/>
      <c r="K79" s="65"/>
      <c r="L79" s="65"/>
    </row>
    <row r="80" spans="2:11" ht="15.75" customHeight="1">
      <c r="B80" s="8"/>
      <c r="C80" s="51"/>
      <c r="D80" s="8"/>
      <c r="E80" s="8"/>
      <c r="F80" s="8"/>
      <c r="G80" s="8"/>
      <c r="K80" s="25" t="s">
        <v>5</v>
      </c>
    </row>
    <row r="81" spans="2:12" ht="21.75" customHeight="1">
      <c r="B81" s="68" t="s">
        <v>6</v>
      </c>
      <c r="C81" s="69"/>
      <c r="D81" s="72" t="s">
        <v>7</v>
      </c>
      <c r="E81" s="73"/>
      <c r="F81" s="73"/>
      <c r="G81" s="74"/>
      <c r="H81" s="75" t="s">
        <v>8</v>
      </c>
      <c r="I81" s="75"/>
      <c r="J81" s="75"/>
      <c r="K81" s="76"/>
      <c r="L81" s="77" t="s">
        <v>9</v>
      </c>
    </row>
    <row r="82" spans="2:13" ht="27.75" customHeight="1">
      <c r="B82" s="70"/>
      <c r="C82" s="71"/>
      <c r="D82" s="18" t="s">
        <v>10</v>
      </c>
      <c r="E82" s="9" t="s">
        <v>11</v>
      </c>
      <c r="F82" s="9" t="s">
        <v>12</v>
      </c>
      <c r="G82" s="9" t="s">
        <v>13</v>
      </c>
      <c r="H82" s="26" t="s">
        <v>10</v>
      </c>
      <c r="I82" s="27" t="s">
        <v>11</v>
      </c>
      <c r="J82" s="27" t="s">
        <v>12</v>
      </c>
      <c r="K82" s="27" t="s">
        <v>13</v>
      </c>
      <c r="L82" s="78"/>
      <c r="M82" s="10"/>
    </row>
    <row r="83" spans="2:12" ht="19.5" customHeight="1">
      <c r="B83" s="1"/>
      <c r="C83" s="34" t="s">
        <v>130</v>
      </c>
      <c r="D83" s="40">
        <v>7</v>
      </c>
      <c r="E83" s="40">
        <v>7</v>
      </c>
      <c r="F83" s="41">
        <v>0</v>
      </c>
      <c r="G83" s="41">
        <v>0</v>
      </c>
      <c r="H83" s="42">
        <f t="shared" si="2"/>
        <v>0.006497</v>
      </c>
      <c r="I83" s="42">
        <v>0.006497</v>
      </c>
      <c r="J83" s="41">
        <v>0</v>
      </c>
      <c r="K83" s="41">
        <v>0</v>
      </c>
      <c r="L83" s="20">
        <v>723.915</v>
      </c>
    </row>
    <row r="84" spans="2:12" ht="19.5" customHeight="1">
      <c r="B84" s="1" t="s">
        <v>147</v>
      </c>
      <c r="C84" s="36"/>
      <c r="D84" s="40">
        <f>SUM(D85:D98)</f>
        <v>588</v>
      </c>
      <c r="E84" s="40">
        <f aca="true" t="shared" si="3" ref="E84:L84">SUM(E85:E98)</f>
        <v>544</v>
      </c>
      <c r="F84" s="41">
        <f t="shared" si="3"/>
        <v>0</v>
      </c>
      <c r="G84" s="40">
        <f t="shared" si="3"/>
        <v>44</v>
      </c>
      <c r="H84" s="64">
        <f t="shared" si="3"/>
        <v>38.368043</v>
      </c>
      <c r="I84" s="64">
        <f t="shared" si="3"/>
        <v>36.246715</v>
      </c>
      <c r="J84" s="41">
        <f t="shared" si="3"/>
        <v>0</v>
      </c>
      <c r="K84" s="64">
        <f t="shared" si="3"/>
        <v>2.121328</v>
      </c>
      <c r="L84" s="20">
        <f t="shared" si="3"/>
        <v>1807923.681</v>
      </c>
    </row>
    <row r="85" spans="2:12" ht="19.5" customHeight="1">
      <c r="B85" s="1"/>
      <c r="C85" s="34" t="s">
        <v>139</v>
      </c>
      <c r="D85" s="40">
        <v>53</v>
      </c>
      <c r="E85" s="40">
        <v>53</v>
      </c>
      <c r="F85" s="41">
        <v>0</v>
      </c>
      <c r="G85" s="41">
        <v>0</v>
      </c>
      <c r="H85" s="42">
        <v>4.3285</v>
      </c>
      <c r="I85" s="42">
        <v>4.3285</v>
      </c>
      <c r="J85" s="41">
        <v>0</v>
      </c>
      <c r="K85" s="41">
        <v>0</v>
      </c>
      <c r="L85" s="20">
        <v>50958.842</v>
      </c>
    </row>
    <row r="86" spans="2:12" ht="19.5" customHeight="1">
      <c r="B86" s="1"/>
      <c r="C86" s="34" t="s">
        <v>140</v>
      </c>
      <c r="D86" s="40">
        <v>24</v>
      </c>
      <c r="E86" s="40">
        <v>24</v>
      </c>
      <c r="F86" s="41">
        <v>0</v>
      </c>
      <c r="G86" s="41">
        <v>0</v>
      </c>
      <c r="H86" s="42">
        <v>1.1536</v>
      </c>
      <c r="I86" s="42">
        <v>1.1536</v>
      </c>
      <c r="J86" s="41">
        <v>0</v>
      </c>
      <c r="K86" s="41">
        <v>0</v>
      </c>
      <c r="L86" s="20">
        <v>51288.432</v>
      </c>
    </row>
    <row r="87" spans="2:12" ht="19.5" customHeight="1">
      <c r="B87" s="1"/>
      <c r="C87" s="34" t="s">
        <v>64</v>
      </c>
      <c r="D87" s="40">
        <v>37</v>
      </c>
      <c r="E87" s="40">
        <v>37</v>
      </c>
      <c r="F87" s="41">
        <v>0</v>
      </c>
      <c r="G87" s="41">
        <v>0</v>
      </c>
      <c r="H87" s="42">
        <v>0.0453</v>
      </c>
      <c r="I87" s="42">
        <v>0.0453</v>
      </c>
      <c r="J87" s="41">
        <v>0</v>
      </c>
      <c r="K87" s="41">
        <v>0</v>
      </c>
      <c r="L87" s="20">
        <v>24722.298</v>
      </c>
    </row>
    <row r="88" spans="2:12" ht="19.5" customHeight="1">
      <c r="B88" s="1"/>
      <c r="C88" s="34" t="s">
        <v>65</v>
      </c>
      <c r="D88" s="40">
        <v>212</v>
      </c>
      <c r="E88" s="40">
        <v>212</v>
      </c>
      <c r="F88" s="41">
        <v>0</v>
      </c>
      <c r="G88" s="41">
        <v>0</v>
      </c>
      <c r="H88" s="42">
        <v>11.6303</v>
      </c>
      <c r="I88" s="42">
        <v>11.6303</v>
      </c>
      <c r="J88" s="41">
        <v>0</v>
      </c>
      <c r="K88" s="41">
        <v>0</v>
      </c>
      <c r="L88" s="20">
        <v>133003.496</v>
      </c>
    </row>
    <row r="89" spans="2:14" ht="19.5" customHeight="1">
      <c r="B89" s="1"/>
      <c r="C89" s="34" t="s">
        <v>66</v>
      </c>
      <c r="D89" s="40">
        <v>20</v>
      </c>
      <c r="E89" s="40">
        <v>20</v>
      </c>
      <c r="F89" s="41">
        <v>0</v>
      </c>
      <c r="G89" s="41">
        <v>0</v>
      </c>
      <c r="H89" s="42">
        <v>1.391518</v>
      </c>
      <c r="I89" s="42">
        <v>1.391518</v>
      </c>
      <c r="J89" s="41">
        <v>0</v>
      </c>
      <c r="K89" s="41">
        <v>0</v>
      </c>
      <c r="L89" s="20">
        <v>66422.474</v>
      </c>
      <c r="N89" s="20" t="s">
        <v>131</v>
      </c>
    </row>
    <row r="90" spans="2:14" ht="19.5" customHeight="1">
      <c r="B90" s="1"/>
      <c r="C90" s="34" t="s">
        <v>67</v>
      </c>
      <c r="D90" s="40">
        <v>20</v>
      </c>
      <c r="E90" s="41">
        <v>0</v>
      </c>
      <c r="F90" s="41">
        <v>0</v>
      </c>
      <c r="G90" s="40">
        <v>20</v>
      </c>
      <c r="H90" s="42">
        <v>0.667828</v>
      </c>
      <c r="I90" s="41">
        <v>0</v>
      </c>
      <c r="J90" s="41">
        <v>0</v>
      </c>
      <c r="K90" s="42">
        <v>0.667828</v>
      </c>
      <c r="L90" s="20">
        <v>154261.007</v>
      </c>
      <c r="N90" s="20" t="s">
        <v>132</v>
      </c>
    </row>
    <row r="91" spans="2:14" ht="19.5" customHeight="1">
      <c r="B91" s="1"/>
      <c r="C91" s="34" t="s">
        <v>68</v>
      </c>
      <c r="D91" s="40">
        <v>18</v>
      </c>
      <c r="E91" s="40">
        <v>3</v>
      </c>
      <c r="F91" s="41">
        <v>0</v>
      </c>
      <c r="G91" s="40">
        <v>15</v>
      </c>
      <c r="H91" s="42">
        <v>1.1458</v>
      </c>
      <c r="I91" s="42">
        <v>0.1897</v>
      </c>
      <c r="J91" s="41">
        <v>0</v>
      </c>
      <c r="K91" s="42">
        <v>0.9561</v>
      </c>
      <c r="L91" s="20">
        <v>18976.909</v>
      </c>
      <c r="N91" s="20" t="s">
        <v>134</v>
      </c>
    </row>
    <row r="92" spans="2:12" ht="19.5" customHeight="1">
      <c r="B92" s="1"/>
      <c r="C92" s="34" t="s">
        <v>69</v>
      </c>
      <c r="D92" s="40">
        <v>2</v>
      </c>
      <c r="E92" s="41">
        <v>0</v>
      </c>
      <c r="F92" s="41">
        <v>0</v>
      </c>
      <c r="G92" s="40">
        <v>2</v>
      </c>
      <c r="H92" s="42">
        <v>0.1749</v>
      </c>
      <c r="I92" s="41">
        <v>0</v>
      </c>
      <c r="J92" s="41">
        <v>0</v>
      </c>
      <c r="K92" s="42">
        <v>0.1749</v>
      </c>
      <c r="L92" s="20">
        <v>7711.699</v>
      </c>
    </row>
    <row r="93" spans="2:12" ht="19.5" customHeight="1">
      <c r="B93" s="1"/>
      <c r="C93" s="34" t="s">
        <v>70</v>
      </c>
      <c r="D93" s="40">
        <v>109</v>
      </c>
      <c r="E93" s="40">
        <v>109</v>
      </c>
      <c r="F93" s="41">
        <v>0</v>
      </c>
      <c r="G93" s="41">
        <v>0</v>
      </c>
      <c r="H93" s="42">
        <v>11.4646</v>
      </c>
      <c r="I93" s="42">
        <v>11.4646</v>
      </c>
      <c r="J93" s="41">
        <v>0</v>
      </c>
      <c r="K93" s="41">
        <v>0</v>
      </c>
      <c r="L93" s="20">
        <v>1245540.245</v>
      </c>
    </row>
    <row r="94" spans="2:12" ht="19.5" customHeight="1">
      <c r="B94" s="1"/>
      <c r="C94" s="34" t="s">
        <v>71</v>
      </c>
      <c r="D94" s="40">
        <v>3</v>
      </c>
      <c r="E94" s="40">
        <v>3</v>
      </c>
      <c r="F94" s="41">
        <v>0</v>
      </c>
      <c r="G94" s="41">
        <v>0</v>
      </c>
      <c r="H94" s="42">
        <v>0.0121</v>
      </c>
      <c r="I94" s="42">
        <v>0.0121</v>
      </c>
      <c r="J94" s="41">
        <v>0</v>
      </c>
      <c r="K94" s="41">
        <v>0</v>
      </c>
      <c r="L94" s="20">
        <v>100.562</v>
      </c>
    </row>
    <row r="95" spans="2:12" ht="35.25" customHeight="1">
      <c r="B95" s="1"/>
      <c r="C95" s="34" t="s">
        <v>153</v>
      </c>
      <c r="D95" s="40">
        <v>39</v>
      </c>
      <c r="E95" s="40">
        <v>39</v>
      </c>
      <c r="F95" s="41">
        <v>0</v>
      </c>
      <c r="G95" s="41">
        <v>0</v>
      </c>
      <c r="H95" s="42">
        <v>2.609097</v>
      </c>
      <c r="I95" s="42">
        <v>2.609097</v>
      </c>
      <c r="J95" s="41">
        <v>0</v>
      </c>
      <c r="K95" s="41">
        <v>0</v>
      </c>
      <c r="L95" s="20">
        <v>42092.781</v>
      </c>
    </row>
    <row r="96" spans="2:12" ht="35.25" customHeight="1">
      <c r="B96" s="1"/>
      <c r="C96" s="34" t="s">
        <v>154</v>
      </c>
      <c r="D96" s="40">
        <v>10</v>
      </c>
      <c r="E96" s="40">
        <v>10</v>
      </c>
      <c r="F96" s="41">
        <v>0</v>
      </c>
      <c r="G96" s="41">
        <v>0</v>
      </c>
      <c r="H96" s="42">
        <v>0.3532</v>
      </c>
      <c r="I96" s="42">
        <v>0.3532</v>
      </c>
      <c r="J96" s="41">
        <v>0</v>
      </c>
      <c r="K96" s="41">
        <v>0</v>
      </c>
      <c r="L96" s="20">
        <v>8465.472</v>
      </c>
    </row>
    <row r="97" spans="2:12" ht="36.75" customHeight="1">
      <c r="B97" s="1"/>
      <c r="C97" s="34" t="s">
        <v>155</v>
      </c>
      <c r="D97" s="40">
        <v>1</v>
      </c>
      <c r="E97" s="40">
        <v>1</v>
      </c>
      <c r="F97" s="41">
        <v>0</v>
      </c>
      <c r="G97" s="41">
        <v>0</v>
      </c>
      <c r="H97" s="42">
        <v>0.0041</v>
      </c>
      <c r="I97" s="42">
        <v>0.0041</v>
      </c>
      <c r="J97" s="41">
        <v>0</v>
      </c>
      <c r="K97" s="41">
        <v>0</v>
      </c>
      <c r="L97" s="20">
        <v>54.53</v>
      </c>
    </row>
    <row r="98" spans="2:12" ht="19.5" customHeight="1">
      <c r="B98" s="1"/>
      <c r="C98" s="34" t="s">
        <v>72</v>
      </c>
      <c r="D98" s="40">
        <v>40</v>
      </c>
      <c r="E98" s="40">
        <v>33</v>
      </c>
      <c r="F98" s="41">
        <v>0</v>
      </c>
      <c r="G98" s="40">
        <v>7</v>
      </c>
      <c r="H98" s="42">
        <v>3.3872</v>
      </c>
      <c r="I98" s="42">
        <v>3.0647</v>
      </c>
      <c r="J98" s="41">
        <v>0</v>
      </c>
      <c r="K98" s="42">
        <v>0.3225</v>
      </c>
      <c r="L98" s="20">
        <v>4324.934</v>
      </c>
    </row>
    <row r="99" spans="2:12" ht="19.5" customHeight="1">
      <c r="B99" s="1" t="s">
        <v>148</v>
      </c>
      <c r="C99" s="36"/>
      <c r="D99" s="40">
        <v>323</v>
      </c>
      <c r="E99" s="40">
        <v>176</v>
      </c>
      <c r="F99" s="40">
        <v>66</v>
      </c>
      <c r="G99" s="40">
        <v>81</v>
      </c>
      <c r="H99" s="42">
        <v>63.592</v>
      </c>
      <c r="I99" s="42">
        <v>15.011806</v>
      </c>
      <c r="J99" s="42">
        <v>40.027878</v>
      </c>
      <c r="K99" s="42">
        <v>8.5523</v>
      </c>
      <c r="L99" s="20">
        <v>171293.66</v>
      </c>
    </row>
    <row r="100" spans="2:12" ht="19.5" customHeight="1">
      <c r="B100" s="1"/>
      <c r="C100" s="34" t="s">
        <v>73</v>
      </c>
      <c r="D100" s="40">
        <v>61</v>
      </c>
      <c r="E100" s="40">
        <v>44</v>
      </c>
      <c r="F100" s="40">
        <v>17</v>
      </c>
      <c r="G100" s="41">
        <v>0</v>
      </c>
      <c r="H100" s="42">
        <v>27.810803</v>
      </c>
      <c r="I100" s="42">
        <v>4.283797</v>
      </c>
      <c r="J100" s="42">
        <v>23.527006</v>
      </c>
      <c r="K100" s="41">
        <v>0</v>
      </c>
      <c r="L100" s="20">
        <v>6368.5</v>
      </c>
    </row>
    <row r="101" spans="2:12" ht="19.5" customHeight="1">
      <c r="B101" s="1"/>
      <c r="C101" s="34" t="s">
        <v>74</v>
      </c>
      <c r="D101" s="40">
        <v>52</v>
      </c>
      <c r="E101" s="40">
        <v>49</v>
      </c>
      <c r="F101" s="40">
        <v>3</v>
      </c>
      <c r="G101" s="41">
        <v>0</v>
      </c>
      <c r="H101" s="42">
        <v>6.3293</v>
      </c>
      <c r="I101" s="42">
        <v>6.254</v>
      </c>
      <c r="J101" s="42">
        <v>0.0753</v>
      </c>
      <c r="K101" s="41">
        <v>0</v>
      </c>
      <c r="L101" s="20">
        <v>10022.2</v>
      </c>
    </row>
    <row r="102" spans="2:12" ht="19.5" customHeight="1">
      <c r="B102" s="1"/>
      <c r="C102" s="34" t="s">
        <v>75</v>
      </c>
      <c r="D102" s="40">
        <v>30</v>
      </c>
      <c r="E102" s="40">
        <v>19</v>
      </c>
      <c r="F102" s="40">
        <v>11</v>
      </c>
      <c r="G102" s="41">
        <v>0</v>
      </c>
      <c r="H102" s="42">
        <v>1.1807</v>
      </c>
      <c r="I102" s="42">
        <v>0.856128</v>
      </c>
      <c r="J102" s="42">
        <v>0.324572</v>
      </c>
      <c r="K102" s="41">
        <v>0</v>
      </c>
      <c r="L102" s="20">
        <v>12240</v>
      </c>
    </row>
    <row r="103" spans="2:12" ht="19.5" customHeight="1">
      <c r="B103" s="1"/>
      <c r="C103" s="34" t="s">
        <v>76</v>
      </c>
      <c r="D103" s="40">
        <v>6</v>
      </c>
      <c r="E103" s="40">
        <v>6</v>
      </c>
      <c r="F103" s="41">
        <v>0</v>
      </c>
      <c r="G103" s="41">
        <v>0</v>
      </c>
      <c r="H103" s="42">
        <v>0.733581</v>
      </c>
      <c r="I103" s="42">
        <v>0.733581</v>
      </c>
      <c r="J103" s="41">
        <v>0</v>
      </c>
      <c r="K103" s="41">
        <v>0</v>
      </c>
      <c r="L103" s="20">
        <v>1636.1</v>
      </c>
    </row>
    <row r="104" spans="2:12" ht="19.5" customHeight="1">
      <c r="B104" s="1"/>
      <c r="C104" s="34" t="s">
        <v>77</v>
      </c>
      <c r="D104" s="40">
        <v>8</v>
      </c>
      <c r="E104" s="40">
        <v>2</v>
      </c>
      <c r="F104" s="41">
        <v>0</v>
      </c>
      <c r="G104" s="40">
        <v>6</v>
      </c>
      <c r="H104" s="42">
        <v>0.3475</v>
      </c>
      <c r="I104" s="42">
        <v>0.1305</v>
      </c>
      <c r="J104" s="41">
        <v>0</v>
      </c>
      <c r="K104" s="42">
        <v>0.217</v>
      </c>
      <c r="L104" s="20">
        <v>417.76</v>
      </c>
    </row>
    <row r="105" spans="2:12" ht="19.5" customHeight="1">
      <c r="B105" s="1"/>
      <c r="C105" s="34" t="s">
        <v>78</v>
      </c>
      <c r="D105" s="40">
        <v>9</v>
      </c>
      <c r="E105" s="41">
        <v>0</v>
      </c>
      <c r="F105" s="40">
        <v>2</v>
      </c>
      <c r="G105" s="40">
        <v>7</v>
      </c>
      <c r="H105" s="42">
        <v>0.4233</v>
      </c>
      <c r="I105" s="41">
        <v>0</v>
      </c>
      <c r="J105" s="42">
        <v>0.0089</v>
      </c>
      <c r="K105" s="42">
        <v>0.4144</v>
      </c>
      <c r="L105" s="20">
        <v>292.7</v>
      </c>
    </row>
    <row r="106" spans="2:12" ht="19.5" customHeight="1">
      <c r="B106" s="1"/>
      <c r="C106" s="34" t="s">
        <v>79</v>
      </c>
      <c r="D106" s="40">
        <v>1</v>
      </c>
      <c r="E106" s="41">
        <v>0</v>
      </c>
      <c r="F106" s="40">
        <v>1</v>
      </c>
      <c r="G106" s="41">
        <v>0</v>
      </c>
      <c r="H106" s="42">
        <v>0.1143</v>
      </c>
      <c r="I106" s="41">
        <v>0</v>
      </c>
      <c r="J106" s="42">
        <v>0.1143</v>
      </c>
      <c r="K106" s="41">
        <v>0</v>
      </c>
      <c r="L106" s="20">
        <v>0</v>
      </c>
    </row>
    <row r="107" spans="2:12" ht="19.5" customHeight="1">
      <c r="B107" s="1"/>
      <c r="C107" s="34" t="s">
        <v>80</v>
      </c>
      <c r="D107" s="40">
        <v>5</v>
      </c>
      <c r="E107" s="40">
        <v>1</v>
      </c>
      <c r="F107" s="40">
        <v>4</v>
      </c>
      <c r="G107" s="41">
        <v>0</v>
      </c>
      <c r="H107" s="42">
        <v>5.0885</v>
      </c>
      <c r="I107" s="42">
        <v>0.0365</v>
      </c>
      <c r="J107" s="42">
        <v>5.052</v>
      </c>
      <c r="K107" s="41">
        <v>0</v>
      </c>
      <c r="L107" s="20">
        <v>25.3</v>
      </c>
    </row>
    <row r="108" spans="2:12" ht="19.5" customHeight="1">
      <c r="B108" s="1"/>
      <c r="C108" s="34" t="s">
        <v>81</v>
      </c>
      <c r="D108" s="40">
        <v>76</v>
      </c>
      <c r="E108" s="41">
        <v>0</v>
      </c>
      <c r="F108" s="40">
        <v>9</v>
      </c>
      <c r="G108" s="40">
        <v>67</v>
      </c>
      <c r="H108" s="42">
        <v>8.3269</v>
      </c>
      <c r="I108" s="41">
        <v>0</v>
      </c>
      <c r="J108" s="42">
        <v>0.4285</v>
      </c>
      <c r="K108" s="42">
        <v>7.8984</v>
      </c>
      <c r="L108" s="20">
        <v>13292.1</v>
      </c>
    </row>
    <row r="109" spans="2:12" ht="19.5" customHeight="1">
      <c r="B109" s="63"/>
      <c r="C109" s="62" t="s">
        <v>82</v>
      </c>
      <c r="D109" s="43">
        <v>20</v>
      </c>
      <c r="E109" s="43">
        <v>11</v>
      </c>
      <c r="F109" s="43">
        <v>9</v>
      </c>
      <c r="G109" s="44">
        <v>0</v>
      </c>
      <c r="H109" s="45">
        <v>9.1478</v>
      </c>
      <c r="I109" s="45">
        <v>0.9194</v>
      </c>
      <c r="J109" s="45">
        <v>8.2284</v>
      </c>
      <c r="K109" s="44">
        <v>0</v>
      </c>
      <c r="L109" s="46">
        <v>100130</v>
      </c>
    </row>
    <row r="110" spans="2:12" s="1" customFormat="1" ht="16.5">
      <c r="B110" s="2" t="s">
        <v>0</v>
      </c>
      <c r="C110" s="3"/>
      <c r="D110" s="4"/>
      <c r="H110" s="24"/>
      <c r="J110" s="54"/>
      <c r="K110" s="56" t="s">
        <v>141</v>
      </c>
      <c r="L110" s="57" t="s">
        <v>1</v>
      </c>
    </row>
    <row r="111" spans="2:12" s="1" customFormat="1" ht="16.5">
      <c r="B111" s="2" t="s">
        <v>2</v>
      </c>
      <c r="C111" s="49" t="s">
        <v>3</v>
      </c>
      <c r="D111" s="5"/>
      <c r="H111" s="24"/>
      <c r="J111" s="55"/>
      <c r="K111" s="56" t="s">
        <v>142</v>
      </c>
      <c r="L111" s="58" t="s">
        <v>4</v>
      </c>
    </row>
    <row r="112" spans="2:12" ht="34.5" customHeight="1">
      <c r="B112" s="66" t="s">
        <v>159</v>
      </c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3:7" ht="9" customHeight="1">
      <c r="C113" s="50"/>
      <c r="D113" s="7"/>
      <c r="E113" s="7"/>
      <c r="F113" s="7"/>
      <c r="G113" s="7"/>
    </row>
    <row r="114" spans="2:12" ht="15.75" customHeight="1">
      <c r="B114" s="65" t="s">
        <v>121</v>
      </c>
      <c r="C114" s="65"/>
      <c r="D114" s="65"/>
      <c r="E114" s="65"/>
      <c r="F114" s="65"/>
      <c r="G114" s="65"/>
      <c r="H114" s="65"/>
      <c r="I114" s="65"/>
      <c r="J114" s="65"/>
      <c r="K114" s="65"/>
      <c r="L114" s="65"/>
    </row>
    <row r="115" spans="2:11" ht="15.75" customHeight="1">
      <c r="B115" s="8"/>
      <c r="C115" s="51"/>
      <c r="D115" s="8"/>
      <c r="E115" s="8"/>
      <c r="F115" s="8"/>
      <c r="G115" s="8"/>
      <c r="K115" s="25" t="s">
        <v>5</v>
      </c>
    </row>
    <row r="116" spans="2:12" ht="21.75" customHeight="1">
      <c r="B116" s="68" t="s">
        <v>6</v>
      </c>
      <c r="C116" s="69"/>
      <c r="D116" s="72" t="s">
        <v>7</v>
      </c>
      <c r="E116" s="73"/>
      <c r="F116" s="73"/>
      <c r="G116" s="74"/>
      <c r="H116" s="75" t="s">
        <v>8</v>
      </c>
      <c r="I116" s="75"/>
      <c r="J116" s="75"/>
      <c r="K116" s="76"/>
      <c r="L116" s="77" t="s">
        <v>9</v>
      </c>
    </row>
    <row r="117" spans="2:13" ht="27.75" customHeight="1">
      <c r="B117" s="70"/>
      <c r="C117" s="71"/>
      <c r="D117" s="18" t="s">
        <v>10</v>
      </c>
      <c r="E117" s="9" t="s">
        <v>11</v>
      </c>
      <c r="F117" s="9" t="s">
        <v>12</v>
      </c>
      <c r="G117" s="9" t="s">
        <v>13</v>
      </c>
      <c r="H117" s="26" t="s">
        <v>10</v>
      </c>
      <c r="I117" s="27" t="s">
        <v>11</v>
      </c>
      <c r="J117" s="27" t="s">
        <v>12</v>
      </c>
      <c r="K117" s="27" t="s">
        <v>13</v>
      </c>
      <c r="L117" s="78"/>
      <c r="M117" s="10"/>
    </row>
    <row r="118" spans="2:12" ht="19.5" customHeight="1">
      <c r="B118" s="1"/>
      <c r="C118" s="34" t="s">
        <v>83</v>
      </c>
      <c r="D118" s="40">
        <v>1</v>
      </c>
      <c r="E118" s="41">
        <v>0</v>
      </c>
      <c r="F118" s="41">
        <v>0</v>
      </c>
      <c r="G118" s="40">
        <v>1</v>
      </c>
      <c r="H118" s="42">
        <v>0.0225</v>
      </c>
      <c r="I118" s="41">
        <v>0</v>
      </c>
      <c r="J118" s="41">
        <v>0</v>
      </c>
      <c r="K118" s="42">
        <v>0.0225</v>
      </c>
      <c r="L118" s="20">
        <v>454</v>
      </c>
    </row>
    <row r="119" spans="2:12" ht="19.5" customHeight="1">
      <c r="B119" s="1"/>
      <c r="C119" s="34" t="s">
        <v>84</v>
      </c>
      <c r="D119" s="40">
        <v>29</v>
      </c>
      <c r="E119" s="40">
        <v>29</v>
      </c>
      <c r="F119" s="41">
        <v>0</v>
      </c>
      <c r="G119" s="41">
        <v>0</v>
      </c>
      <c r="H119" s="42">
        <v>1.2096</v>
      </c>
      <c r="I119" s="42">
        <v>1.2096</v>
      </c>
      <c r="J119" s="41">
        <v>0</v>
      </c>
      <c r="K119" s="41">
        <v>0</v>
      </c>
      <c r="L119" s="20">
        <v>17631</v>
      </c>
    </row>
    <row r="120" spans="2:12" ht="19.5" customHeight="1">
      <c r="B120" s="1"/>
      <c r="C120" s="34" t="s">
        <v>85</v>
      </c>
      <c r="D120" s="40">
        <v>6</v>
      </c>
      <c r="E120" s="41">
        <v>0</v>
      </c>
      <c r="F120" s="40">
        <v>6</v>
      </c>
      <c r="G120" s="41">
        <v>0</v>
      </c>
      <c r="H120" s="42">
        <v>1.1642</v>
      </c>
      <c r="I120" s="41">
        <v>0</v>
      </c>
      <c r="J120" s="42">
        <v>1.1642</v>
      </c>
      <c r="K120" s="41">
        <v>0</v>
      </c>
      <c r="L120" s="20">
        <v>0</v>
      </c>
    </row>
    <row r="121" spans="2:12" ht="19.5" customHeight="1">
      <c r="B121" s="1"/>
      <c r="C121" s="34" t="s">
        <v>86</v>
      </c>
      <c r="D121" s="40">
        <v>6</v>
      </c>
      <c r="E121" s="40">
        <v>6</v>
      </c>
      <c r="F121" s="41">
        <v>0</v>
      </c>
      <c r="G121" s="41">
        <v>0</v>
      </c>
      <c r="H121" s="42">
        <v>0.0931</v>
      </c>
      <c r="I121" s="42">
        <v>0.0931</v>
      </c>
      <c r="J121" s="41">
        <v>0</v>
      </c>
      <c r="K121" s="41">
        <v>0</v>
      </c>
      <c r="L121" s="20">
        <v>1955</v>
      </c>
    </row>
    <row r="122" spans="2:12" ht="19.5" customHeight="1">
      <c r="B122" s="1"/>
      <c r="C122" s="34" t="s">
        <v>87</v>
      </c>
      <c r="D122" s="40">
        <v>13</v>
      </c>
      <c r="E122" s="40">
        <v>9</v>
      </c>
      <c r="F122" s="40">
        <v>4</v>
      </c>
      <c r="G122" s="41">
        <v>0</v>
      </c>
      <c r="H122" s="42">
        <v>1.5999</v>
      </c>
      <c r="I122" s="42">
        <v>0.4952</v>
      </c>
      <c r="J122" s="42">
        <v>1.1047</v>
      </c>
      <c r="K122" s="41">
        <v>0</v>
      </c>
      <c r="L122" s="20">
        <v>6829</v>
      </c>
    </row>
    <row r="123" spans="2:12" ht="19.5" customHeight="1">
      <c r="B123" s="1" t="s">
        <v>149</v>
      </c>
      <c r="C123" s="36"/>
      <c r="D123" s="40">
        <f>SUM(D124:D129)</f>
        <v>92</v>
      </c>
      <c r="E123" s="40">
        <f aca="true" t="shared" si="4" ref="E123:K123">SUM(E124:E129)</f>
        <v>14</v>
      </c>
      <c r="F123" s="40">
        <f t="shared" si="4"/>
        <v>61</v>
      </c>
      <c r="G123" s="40">
        <f t="shared" si="4"/>
        <v>17</v>
      </c>
      <c r="H123" s="40">
        <f t="shared" si="4"/>
        <v>7.151599999999999</v>
      </c>
      <c r="I123" s="40">
        <f t="shared" si="4"/>
        <v>0.6393</v>
      </c>
      <c r="J123" s="40">
        <f t="shared" si="4"/>
        <v>5.898100000000001</v>
      </c>
      <c r="K123" s="40">
        <f t="shared" si="4"/>
        <v>0.6142</v>
      </c>
      <c r="L123" s="20">
        <v>5068.39</v>
      </c>
    </row>
    <row r="124" spans="2:12" ht="19.5" customHeight="1">
      <c r="B124" s="1"/>
      <c r="C124" s="34" t="s">
        <v>88</v>
      </c>
      <c r="D124" s="40">
        <v>20</v>
      </c>
      <c r="E124" s="41">
        <v>0</v>
      </c>
      <c r="F124" s="40">
        <v>3</v>
      </c>
      <c r="G124" s="40">
        <v>17</v>
      </c>
      <c r="H124" s="42">
        <v>0.7494</v>
      </c>
      <c r="I124" s="41">
        <v>0</v>
      </c>
      <c r="J124" s="42">
        <v>0.1352</v>
      </c>
      <c r="K124" s="42">
        <v>0.6142</v>
      </c>
      <c r="L124" s="20">
        <v>2178.998</v>
      </c>
    </row>
    <row r="125" spans="2:12" ht="19.5" customHeight="1">
      <c r="B125" s="1"/>
      <c r="C125" s="34" t="s">
        <v>89</v>
      </c>
      <c r="D125" s="40">
        <v>14</v>
      </c>
      <c r="E125" s="41">
        <v>0</v>
      </c>
      <c r="F125" s="40">
        <v>14</v>
      </c>
      <c r="G125" s="41">
        <v>0</v>
      </c>
      <c r="H125" s="42">
        <v>4.9053</v>
      </c>
      <c r="I125" s="41">
        <v>0</v>
      </c>
      <c r="J125" s="42">
        <v>4.9053</v>
      </c>
      <c r="K125" s="41">
        <v>0</v>
      </c>
      <c r="L125" s="20">
        <v>607.507</v>
      </c>
    </row>
    <row r="126" spans="2:12" ht="19.5" customHeight="1">
      <c r="B126" s="1"/>
      <c r="C126" s="34" t="s">
        <v>90</v>
      </c>
      <c r="D126" s="40">
        <v>3</v>
      </c>
      <c r="E126" s="40">
        <v>1</v>
      </c>
      <c r="F126" s="40">
        <v>2</v>
      </c>
      <c r="G126" s="41">
        <v>0</v>
      </c>
      <c r="H126" s="42">
        <v>0.1739</v>
      </c>
      <c r="I126" s="42">
        <v>0.0022</v>
      </c>
      <c r="J126" s="42">
        <v>0.1717</v>
      </c>
      <c r="K126" s="41">
        <v>0</v>
      </c>
      <c r="L126" s="20">
        <v>3.52</v>
      </c>
    </row>
    <row r="127" spans="2:12" ht="19.5" customHeight="1">
      <c r="B127" s="1"/>
      <c r="C127" s="34" t="s">
        <v>91</v>
      </c>
      <c r="D127" s="40">
        <v>17</v>
      </c>
      <c r="E127" s="40">
        <v>13</v>
      </c>
      <c r="F127" s="40">
        <v>4</v>
      </c>
      <c r="G127" s="41">
        <v>0</v>
      </c>
      <c r="H127" s="42">
        <v>0.8721</v>
      </c>
      <c r="I127" s="42">
        <v>0.6371</v>
      </c>
      <c r="J127" s="42">
        <v>0.235</v>
      </c>
      <c r="K127" s="41">
        <v>0</v>
      </c>
      <c r="L127" s="20">
        <v>2278.365</v>
      </c>
    </row>
    <row r="128" spans="2:12" ht="19.5" customHeight="1">
      <c r="B128" s="1"/>
      <c r="C128" s="34" t="s">
        <v>92</v>
      </c>
      <c r="D128" s="40">
        <v>38</v>
      </c>
      <c r="E128" s="41">
        <v>0</v>
      </c>
      <c r="F128" s="40">
        <v>38</v>
      </c>
      <c r="G128" s="41">
        <v>0</v>
      </c>
      <c r="H128" s="42">
        <v>0.4509</v>
      </c>
      <c r="I128" s="42"/>
      <c r="J128" s="42">
        <v>0.4509</v>
      </c>
      <c r="K128" s="41">
        <v>0</v>
      </c>
      <c r="L128" s="20">
        <v>0</v>
      </c>
    </row>
    <row r="129" spans="2:12" ht="19.5" customHeight="1">
      <c r="B129" s="1"/>
      <c r="C129" s="34" t="s">
        <v>93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20" t="s">
        <v>94</v>
      </c>
    </row>
    <row r="130" spans="2:12" ht="19.5" customHeight="1">
      <c r="B130" s="1" t="s">
        <v>150</v>
      </c>
      <c r="C130" s="36"/>
      <c r="D130" s="40">
        <v>121</v>
      </c>
      <c r="E130" s="40">
        <v>3</v>
      </c>
      <c r="F130" s="40">
        <v>80</v>
      </c>
      <c r="G130" s="40">
        <v>38</v>
      </c>
      <c r="H130" s="42">
        <v>27.604522</v>
      </c>
      <c r="I130" s="42">
        <v>0.124295</v>
      </c>
      <c r="J130" s="42">
        <v>10.12338</v>
      </c>
      <c r="K130" s="42">
        <v>17.356843</v>
      </c>
      <c r="L130" s="20">
        <v>12240</v>
      </c>
    </row>
    <row r="131" spans="2:12" ht="19.5" customHeight="1">
      <c r="B131" s="1"/>
      <c r="C131" s="34" t="s">
        <v>95</v>
      </c>
      <c r="D131" s="40">
        <v>36</v>
      </c>
      <c r="E131" s="41">
        <v>0</v>
      </c>
      <c r="F131" s="40">
        <v>25</v>
      </c>
      <c r="G131" s="40">
        <v>11</v>
      </c>
      <c r="H131" s="42">
        <v>6.708549</v>
      </c>
      <c r="I131" s="41">
        <v>0</v>
      </c>
      <c r="J131" s="42">
        <v>5.815984</v>
      </c>
      <c r="K131" s="42">
        <v>0.892565</v>
      </c>
      <c r="L131" s="20">
        <v>5580</v>
      </c>
    </row>
    <row r="132" spans="2:12" ht="19.5" customHeight="1">
      <c r="B132" s="1"/>
      <c r="C132" s="34" t="s">
        <v>96</v>
      </c>
      <c r="D132" s="40">
        <v>5</v>
      </c>
      <c r="E132" s="41">
        <v>0</v>
      </c>
      <c r="F132" s="40">
        <v>5</v>
      </c>
      <c r="G132" s="41">
        <v>0</v>
      </c>
      <c r="H132" s="42">
        <v>4.3074</v>
      </c>
      <c r="I132" s="41">
        <v>0</v>
      </c>
      <c r="J132" s="42">
        <v>4.3074</v>
      </c>
      <c r="K132" s="41">
        <v>0</v>
      </c>
      <c r="L132" s="20">
        <v>0</v>
      </c>
    </row>
    <row r="133" spans="2:12" ht="19.5" customHeight="1">
      <c r="B133" s="1"/>
      <c r="C133" s="34" t="s">
        <v>97</v>
      </c>
      <c r="D133" s="40">
        <v>3</v>
      </c>
      <c r="E133" s="40">
        <v>3</v>
      </c>
      <c r="F133" s="41">
        <v>0</v>
      </c>
      <c r="G133" s="41">
        <v>0</v>
      </c>
      <c r="H133" s="42">
        <v>0.124295</v>
      </c>
      <c r="I133" s="42">
        <v>0.124295</v>
      </c>
      <c r="J133" s="41">
        <v>0</v>
      </c>
      <c r="K133" s="41">
        <v>0</v>
      </c>
      <c r="L133" s="20">
        <v>910</v>
      </c>
    </row>
    <row r="134" spans="2:12" ht="19.5" customHeight="1">
      <c r="B134" s="1"/>
      <c r="C134" s="34" t="s">
        <v>98</v>
      </c>
      <c r="D134" s="40">
        <v>17</v>
      </c>
      <c r="E134" s="41">
        <v>0</v>
      </c>
      <c r="F134" s="41">
        <v>0</v>
      </c>
      <c r="G134" s="40">
        <v>17</v>
      </c>
      <c r="H134" s="42">
        <v>0.8467</v>
      </c>
      <c r="I134" s="41">
        <v>0</v>
      </c>
      <c r="J134" s="41">
        <v>0</v>
      </c>
      <c r="K134" s="42">
        <v>0.8467</v>
      </c>
      <c r="L134" s="20">
        <v>3175</v>
      </c>
    </row>
    <row r="135" spans="2:12" ht="19.5" customHeight="1">
      <c r="B135" s="1"/>
      <c r="C135" s="34" t="s">
        <v>99</v>
      </c>
      <c r="D135" s="40">
        <v>10</v>
      </c>
      <c r="E135" s="41">
        <v>0</v>
      </c>
      <c r="F135" s="41">
        <v>0</v>
      </c>
      <c r="G135" s="40">
        <v>10</v>
      </c>
      <c r="H135" s="42">
        <v>0.4793</v>
      </c>
      <c r="I135" s="41">
        <v>0</v>
      </c>
      <c r="J135" s="41">
        <v>0</v>
      </c>
      <c r="K135" s="42">
        <v>0.4793</v>
      </c>
      <c r="L135" s="20">
        <v>2575</v>
      </c>
    </row>
    <row r="136" spans="2:12" ht="19.5" customHeight="1">
      <c r="B136" s="1"/>
      <c r="C136" s="34" t="s">
        <v>100</v>
      </c>
      <c r="D136" s="40">
        <v>12</v>
      </c>
      <c r="E136" s="41">
        <v>0</v>
      </c>
      <c r="F136" s="40">
        <v>12</v>
      </c>
      <c r="G136" s="41">
        <v>0</v>
      </c>
      <c r="H136" s="42">
        <v>10.910302</v>
      </c>
      <c r="I136" s="41">
        <v>0</v>
      </c>
      <c r="J136" s="41">
        <v>0</v>
      </c>
      <c r="K136" s="42">
        <v>10.910302</v>
      </c>
      <c r="L136" s="20">
        <v>0</v>
      </c>
    </row>
    <row r="137" spans="2:12" ht="19.5" customHeight="1">
      <c r="B137" s="1"/>
      <c r="C137" s="34" t="s">
        <v>101</v>
      </c>
      <c r="D137" s="40">
        <v>38</v>
      </c>
      <c r="E137" s="41">
        <v>0</v>
      </c>
      <c r="F137" s="40">
        <v>38</v>
      </c>
      <c r="G137" s="41">
        <v>0</v>
      </c>
      <c r="H137" s="42">
        <v>4.227976</v>
      </c>
      <c r="I137" s="41">
        <v>0</v>
      </c>
      <c r="J137" s="41">
        <v>0</v>
      </c>
      <c r="K137" s="42">
        <v>4.227976</v>
      </c>
      <c r="L137" s="20">
        <v>0</v>
      </c>
    </row>
    <row r="138" spans="2:12" ht="19.5" customHeight="1">
      <c r="B138" s="1" t="s">
        <v>151</v>
      </c>
      <c r="C138" s="36"/>
      <c r="D138" s="40">
        <v>109</v>
      </c>
      <c r="E138" s="40">
        <v>93</v>
      </c>
      <c r="F138" s="41">
        <v>0</v>
      </c>
      <c r="G138" s="40">
        <v>16</v>
      </c>
      <c r="H138" s="42">
        <v>1.312301</v>
      </c>
      <c r="I138" s="42">
        <v>1.262081</v>
      </c>
      <c r="J138" s="42">
        <v>0</v>
      </c>
      <c r="K138" s="42">
        <v>0.05022</v>
      </c>
      <c r="L138" s="20">
        <v>326062</v>
      </c>
    </row>
    <row r="139" spans="2:12" ht="19.5" customHeight="1">
      <c r="B139" s="1"/>
      <c r="C139" s="34" t="s">
        <v>102</v>
      </c>
      <c r="D139" s="40">
        <v>2</v>
      </c>
      <c r="E139" s="40">
        <v>2</v>
      </c>
      <c r="F139" s="41">
        <v>0</v>
      </c>
      <c r="G139" s="41">
        <v>0</v>
      </c>
      <c r="H139" s="42">
        <v>0.119438</v>
      </c>
      <c r="I139" s="42">
        <v>0.119438</v>
      </c>
      <c r="J139" s="41">
        <v>0</v>
      </c>
      <c r="K139" s="41">
        <v>0</v>
      </c>
      <c r="L139" s="20">
        <v>2020</v>
      </c>
    </row>
    <row r="140" spans="2:12" ht="19.5" customHeight="1">
      <c r="B140" s="1"/>
      <c r="C140" s="34" t="s">
        <v>103</v>
      </c>
      <c r="D140" s="40">
        <v>1</v>
      </c>
      <c r="E140" s="40">
        <v>1</v>
      </c>
      <c r="F140" s="41">
        <v>0</v>
      </c>
      <c r="G140" s="41">
        <v>0</v>
      </c>
      <c r="H140" s="42">
        <v>0.0038</v>
      </c>
      <c r="I140" s="42">
        <v>0.0038</v>
      </c>
      <c r="J140" s="41">
        <v>0</v>
      </c>
      <c r="K140" s="41">
        <v>0</v>
      </c>
      <c r="L140" s="20">
        <v>1335</v>
      </c>
    </row>
    <row r="141" spans="2:12" ht="19.5" customHeight="1">
      <c r="B141" s="1"/>
      <c r="C141" s="34" t="s">
        <v>104</v>
      </c>
      <c r="D141" s="40">
        <v>25</v>
      </c>
      <c r="E141" s="40">
        <v>25</v>
      </c>
      <c r="F141" s="41">
        <v>0</v>
      </c>
      <c r="G141" s="41">
        <v>0</v>
      </c>
      <c r="H141" s="42">
        <v>0.2174</v>
      </c>
      <c r="I141" s="42">
        <v>0.2174</v>
      </c>
      <c r="J141" s="41">
        <v>0</v>
      </c>
      <c r="K141" s="41">
        <v>0</v>
      </c>
      <c r="L141" s="20">
        <v>34784</v>
      </c>
    </row>
    <row r="142" spans="2:12" ht="19.5" customHeight="1">
      <c r="B142" s="1"/>
      <c r="C142" s="34" t="s">
        <v>105</v>
      </c>
      <c r="D142" s="40">
        <v>8</v>
      </c>
      <c r="E142" s="40">
        <v>8</v>
      </c>
      <c r="F142" s="41">
        <v>0</v>
      </c>
      <c r="G142" s="41">
        <v>0</v>
      </c>
      <c r="H142" s="42">
        <v>0.0949</v>
      </c>
      <c r="I142" s="42">
        <v>0.0949</v>
      </c>
      <c r="J142" s="41">
        <v>0</v>
      </c>
      <c r="K142" s="41">
        <v>0</v>
      </c>
      <c r="L142" s="20">
        <v>8229</v>
      </c>
    </row>
    <row r="143" spans="2:12" ht="19.5" customHeight="1">
      <c r="B143" s="1"/>
      <c r="C143" s="34" t="s">
        <v>106</v>
      </c>
      <c r="D143" s="40">
        <v>25</v>
      </c>
      <c r="E143" s="40">
        <v>25</v>
      </c>
      <c r="F143" s="41">
        <v>0</v>
      </c>
      <c r="G143" s="41">
        <v>0</v>
      </c>
      <c r="H143" s="42">
        <v>0.4336</v>
      </c>
      <c r="I143" s="42">
        <v>0.4336</v>
      </c>
      <c r="J143" s="41">
        <v>0</v>
      </c>
      <c r="K143" s="41">
        <v>0</v>
      </c>
      <c r="L143" s="20">
        <v>80888</v>
      </c>
    </row>
    <row r="144" spans="2:12" ht="19.5" customHeight="1">
      <c r="B144" s="1"/>
      <c r="C144" s="34" t="s">
        <v>107</v>
      </c>
      <c r="D144" s="40">
        <v>1</v>
      </c>
      <c r="E144" s="40">
        <v>1</v>
      </c>
      <c r="F144" s="41">
        <v>0</v>
      </c>
      <c r="G144" s="41">
        <v>0</v>
      </c>
      <c r="H144" s="42">
        <v>0.0113</v>
      </c>
      <c r="I144" s="42">
        <v>0.0113</v>
      </c>
      <c r="J144" s="41">
        <v>0</v>
      </c>
      <c r="K144" s="41">
        <v>0</v>
      </c>
      <c r="L144" s="20">
        <v>1230</v>
      </c>
    </row>
    <row r="145" spans="2:12" ht="19.5" customHeight="1">
      <c r="B145" s="1"/>
      <c r="C145" s="34" t="s">
        <v>108</v>
      </c>
      <c r="D145" s="40">
        <v>5</v>
      </c>
      <c r="E145" s="40">
        <v>5</v>
      </c>
      <c r="F145" s="41">
        <v>0</v>
      </c>
      <c r="G145" s="41">
        <v>0</v>
      </c>
      <c r="H145" s="42">
        <v>0.2153</v>
      </c>
      <c r="I145" s="42">
        <v>0.2153</v>
      </c>
      <c r="J145" s="41">
        <v>0</v>
      </c>
      <c r="K145" s="41">
        <v>0</v>
      </c>
      <c r="L145" s="20">
        <v>3880</v>
      </c>
    </row>
    <row r="146" spans="2:12" ht="19.5" customHeight="1">
      <c r="B146" s="63"/>
      <c r="C146" s="62" t="s">
        <v>109</v>
      </c>
      <c r="D146" s="43">
        <v>19</v>
      </c>
      <c r="E146" s="43">
        <v>19</v>
      </c>
      <c r="F146" s="44">
        <v>0</v>
      </c>
      <c r="G146" s="44">
        <v>0</v>
      </c>
      <c r="H146" s="45">
        <v>0.133386</v>
      </c>
      <c r="I146" s="45">
        <v>0.133386</v>
      </c>
      <c r="J146" s="44">
        <v>0</v>
      </c>
      <c r="K146" s="44">
        <v>0</v>
      </c>
      <c r="L146" s="46">
        <v>63631</v>
      </c>
    </row>
    <row r="147" spans="2:12" s="1" customFormat="1" ht="16.5">
      <c r="B147" s="2" t="s">
        <v>0</v>
      </c>
      <c r="C147" s="3"/>
      <c r="D147" s="4"/>
      <c r="H147" s="24"/>
      <c r="J147" s="54"/>
      <c r="K147" s="56" t="s">
        <v>141</v>
      </c>
      <c r="L147" s="57" t="s">
        <v>1</v>
      </c>
    </row>
    <row r="148" spans="2:12" s="1" customFormat="1" ht="16.5">
      <c r="B148" s="2" t="s">
        <v>2</v>
      </c>
      <c r="C148" s="49" t="s">
        <v>3</v>
      </c>
      <c r="D148" s="5"/>
      <c r="H148" s="24"/>
      <c r="J148" s="55"/>
      <c r="K148" s="56" t="s">
        <v>142</v>
      </c>
      <c r="L148" s="58" t="s">
        <v>4</v>
      </c>
    </row>
    <row r="149" spans="2:12" ht="34.5" customHeight="1">
      <c r="B149" s="66" t="s">
        <v>160</v>
      </c>
      <c r="C149" s="67"/>
      <c r="D149" s="67"/>
      <c r="E149" s="67"/>
      <c r="F149" s="67"/>
      <c r="G149" s="67"/>
      <c r="H149" s="67"/>
      <c r="I149" s="67"/>
      <c r="J149" s="67"/>
      <c r="K149" s="67"/>
      <c r="L149" s="67"/>
    </row>
    <row r="150" spans="3:7" ht="9" customHeight="1">
      <c r="C150" s="50"/>
      <c r="D150" s="7"/>
      <c r="E150" s="7"/>
      <c r="F150" s="7"/>
      <c r="G150" s="7"/>
    </row>
    <row r="151" spans="2:12" ht="15.75" customHeight="1">
      <c r="B151" s="65" t="s">
        <v>121</v>
      </c>
      <c r="C151" s="65"/>
      <c r="D151" s="65"/>
      <c r="E151" s="65"/>
      <c r="F151" s="65"/>
      <c r="G151" s="65"/>
      <c r="H151" s="65"/>
      <c r="I151" s="65"/>
      <c r="J151" s="65"/>
      <c r="K151" s="65"/>
      <c r="L151" s="65"/>
    </row>
    <row r="152" spans="2:11" ht="15.75" customHeight="1">
      <c r="B152" s="8"/>
      <c r="C152" s="51"/>
      <c r="D152" s="8"/>
      <c r="E152" s="8"/>
      <c r="F152" s="8"/>
      <c r="G152" s="8"/>
      <c r="K152" s="25" t="s">
        <v>5</v>
      </c>
    </row>
    <row r="153" spans="2:12" ht="21.75" customHeight="1">
      <c r="B153" s="68" t="s">
        <v>6</v>
      </c>
      <c r="C153" s="69"/>
      <c r="D153" s="72" t="s">
        <v>7</v>
      </c>
      <c r="E153" s="73"/>
      <c r="F153" s="73"/>
      <c r="G153" s="74"/>
      <c r="H153" s="75" t="s">
        <v>8</v>
      </c>
      <c r="I153" s="75"/>
      <c r="J153" s="75"/>
      <c r="K153" s="76"/>
      <c r="L153" s="77" t="s">
        <v>9</v>
      </c>
    </row>
    <row r="154" spans="2:13" ht="27.75" customHeight="1">
      <c r="B154" s="70"/>
      <c r="C154" s="71"/>
      <c r="D154" s="18" t="s">
        <v>10</v>
      </c>
      <c r="E154" s="9" t="s">
        <v>11</v>
      </c>
      <c r="F154" s="9" t="s">
        <v>12</v>
      </c>
      <c r="G154" s="9" t="s">
        <v>13</v>
      </c>
      <c r="H154" s="26" t="s">
        <v>10</v>
      </c>
      <c r="I154" s="27" t="s">
        <v>11</v>
      </c>
      <c r="J154" s="27" t="s">
        <v>12</v>
      </c>
      <c r="K154" s="27" t="s">
        <v>13</v>
      </c>
      <c r="L154" s="78"/>
      <c r="M154" s="10"/>
    </row>
    <row r="155" spans="2:12" ht="19.5" customHeight="1">
      <c r="B155" s="1"/>
      <c r="C155" s="34" t="s">
        <v>110</v>
      </c>
      <c r="D155" s="40">
        <v>7</v>
      </c>
      <c r="E155" s="40">
        <v>7</v>
      </c>
      <c r="F155" s="41">
        <v>0</v>
      </c>
      <c r="G155" s="41">
        <v>0</v>
      </c>
      <c r="H155" s="42">
        <v>0.032957</v>
      </c>
      <c r="I155" s="42">
        <v>0.032957</v>
      </c>
      <c r="J155" s="41">
        <v>0</v>
      </c>
      <c r="K155" s="41">
        <v>0</v>
      </c>
      <c r="L155" s="20">
        <v>4621</v>
      </c>
    </row>
    <row r="156" spans="2:12" ht="19.5" customHeight="1">
      <c r="B156" s="1"/>
      <c r="C156" s="34" t="s">
        <v>111</v>
      </c>
      <c r="D156" s="40">
        <v>16</v>
      </c>
      <c r="E156" s="41">
        <v>0</v>
      </c>
      <c r="F156" s="41">
        <v>0</v>
      </c>
      <c r="G156" s="40">
        <v>16</v>
      </c>
      <c r="H156" s="42">
        <v>0.05022</v>
      </c>
      <c r="I156" s="41">
        <v>0</v>
      </c>
      <c r="J156" s="41">
        <v>0</v>
      </c>
      <c r="K156" s="42">
        <v>0.05022</v>
      </c>
      <c r="L156" s="20">
        <v>124500</v>
      </c>
    </row>
    <row r="157" spans="2:12" ht="19.5" customHeight="1">
      <c r="B157" s="1"/>
      <c r="C157" s="34" t="s">
        <v>112</v>
      </c>
      <c r="D157" s="41">
        <v>0</v>
      </c>
      <c r="E157" s="41">
        <v>0</v>
      </c>
      <c r="F157" s="41">
        <v>0</v>
      </c>
      <c r="G157" s="41">
        <v>0</v>
      </c>
      <c r="H157" s="42" t="s">
        <v>113</v>
      </c>
      <c r="I157" s="41">
        <v>0</v>
      </c>
      <c r="J157" s="41">
        <v>0</v>
      </c>
      <c r="K157" s="41">
        <v>0</v>
      </c>
      <c r="L157" s="20">
        <v>944</v>
      </c>
    </row>
    <row r="158" spans="2:12" ht="19.5" customHeight="1">
      <c r="B158" s="1" t="s">
        <v>152</v>
      </c>
      <c r="C158" s="36"/>
      <c r="D158" s="40">
        <v>122</v>
      </c>
      <c r="E158" s="40">
        <v>109</v>
      </c>
      <c r="F158" s="40">
        <v>9</v>
      </c>
      <c r="G158" s="40">
        <v>4</v>
      </c>
      <c r="H158" s="42">
        <v>13.523185</v>
      </c>
      <c r="I158" s="42">
        <v>11.5472</v>
      </c>
      <c r="J158" s="42">
        <v>1.9208</v>
      </c>
      <c r="K158" s="42">
        <v>0.055185</v>
      </c>
      <c r="L158" s="20">
        <v>122649</v>
      </c>
    </row>
    <row r="159" spans="2:12" ht="19.5" customHeight="1">
      <c r="B159" s="1"/>
      <c r="C159" s="34" t="s">
        <v>114</v>
      </c>
      <c r="D159" s="40">
        <v>100</v>
      </c>
      <c r="E159" s="40">
        <v>90</v>
      </c>
      <c r="F159" s="40">
        <v>9</v>
      </c>
      <c r="G159" s="40">
        <v>1</v>
      </c>
      <c r="H159" s="42">
        <v>9.4947</v>
      </c>
      <c r="I159" s="42">
        <v>7.5418</v>
      </c>
      <c r="J159" s="42">
        <v>1.9208</v>
      </c>
      <c r="K159" s="42">
        <v>0.0321</v>
      </c>
      <c r="L159" s="20">
        <v>115602</v>
      </c>
    </row>
    <row r="160" spans="2:12" ht="19.5" customHeight="1">
      <c r="B160" s="1"/>
      <c r="C160" s="34" t="s">
        <v>115</v>
      </c>
      <c r="D160" s="40">
        <v>19</v>
      </c>
      <c r="E160" s="40">
        <v>19</v>
      </c>
      <c r="F160" s="41">
        <v>0</v>
      </c>
      <c r="G160" s="41">
        <v>0</v>
      </c>
      <c r="H160" s="42">
        <v>4.0054</v>
      </c>
      <c r="I160" s="42">
        <v>4.0054</v>
      </c>
      <c r="J160" s="41">
        <v>0</v>
      </c>
      <c r="K160" s="41">
        <v>0</v>
      </c>
      <c r="L160" s="20">
        <v>5545</v>
      </c>
    </row>
    <row r="161" spans="2:12" ht="19.5" customHeight="1">
      <c r="B161" s="1"/>
      <c r="C161" s="34" t="s">
        <v>133</v>
      </c>
      <c r="D161" s="40">
        <v>3</v>
      </c>
      <c r="E161" s="41">
        <v>0</v>
      </c>
      <c r="F161" s="41">
        <v>0</v>
      </c>
      <c r="G161" s="40">
        <v>3</v>
      </c>
      <c r="H161" s="42">
        <v>0.023085</v>
      </c>
      <c r="I161" s="41">
        <v>0</v>
      </c>
      <c r="J161" s="41">
        <v>0</v>
      </c>
      <c r="K161" s="42">
        <v>0.023085</v>
      </c>
      <c r="L161" s="20">
        <v>1502</v>
      </c>
    </row>
    <row r="162" spans="2:12" s="10" customFormat="1" ht="19.5" customHeight="1">
      <c r="B162" s="12" t="s">
        <v>143</v>
      </c>
      <c r="C162" s="36"/>
      <c r="D162" s="40">
        <v>191</v>
      </c>
      <c r="E162" s="40">
        <v>169</v>
      </c>
      <c r="F162" s="41">
        <v>0</v>
      </c>
      <c r="G162" s="40">
        <v>22</v>
      </c>
      <c r="H162" s="42">
        <v>40.146095</v>
      </c>
      <c r="I162" s="42">
        <v>39.983151</v>
      </c>
      <c r="J162" s="41">
        <v>0</v>
      </c>
      <c r="K162" s="42">
        <v>0.162944</v>
      </c>
      <c r="L162" s="20">
        <v>499330</v>
      </c>
    </row>
    <row r="163" spans="3:12" ht="19.5" customHeight="1">
      <c r="C163" s="34" t="s">
        <v>116</v>
      </c>
      <c r="D163" s="40">
        <v>116</v>
      </c>
      <c r="E163" s="40">
        <v>116</v>
      </c>
      <c r="F163" s="41">
        <v>0</v>
      </c>
      <c r="G163" s="41">
        <v>0</v>
      </c>
      <c r="H163" s="42">
        <v>38.9585</v>
      </c>
      <c r="I163" s="42">
        <v>38.9585</v>
      </c>
      <c r="J163" s="41">
        <v>0</v>
      </c>
      <c r="K163" s="41">
        <v>0</v>
      </c>
      <c r="L163" s="20">
        <v>468231</v>
      </c>
    </row>
    <row r="164" spans="3:12" ht="19.5" customHeight="1">
      <c r="C164" s="34" t="s">
        <v>117</v>
      </c>
      <c r="D164" s="40">
        <v>4</v>
      </c>
      <c r="E164" s="40">
        <v>4</v>
      </c>
      <c r="F164" s="41">
        <v>0</v>
      </c>
      <c r="G164" s="41">
        <v>0</v>
      </c>
      <c r="H164" s="42">
        <v>0.019597</v>
      </c>
      <c r="I164" s="42">
        <v>0.019597</v>
      </c>
      <c r="J164" s="41">
        <v>0</v>
      </c>
      <c r="K164" s="41">
        <v>0</v>
      </c>
      <c r="L164" s="20">
        <v>707</v>
      </c>
    </row>
    <row r="165" spans="3:12" ht="19.5" customHeight="1">
      <c r="C165" s="34" t="s">
        <v>118</v>
      </c>
      <c r="D165" s="40">
        <v>8</v>
      </c>
      <c r="E165" s="40">
        <v>8</v>
      </c>
      <c r="F165" s="41">
        <v>0</v>
      </c>
      <c r="G165" s="41">
        <v>0</v>
      </c>
      <c r="H165" s="42">
        <v>0.071654</v>
      </c>
      <c r="I165" s="42">
        <v>0.071654</v>
      </c>
      <c r="J165" s="41">
        <v>0</v>
      </c>
      <c r="K165" s="41">
        <v>0</v>
      </c>
      <c r="L165" s="20">
        <v>1175</v>
      </c>
    </row>
    <row r="166" spans="3:12" ht="19.5" customHeight="1">
      <c r="C166" s="34" t="s">
        <v>119</v>
      </c>
      <c r="D166" s="40">
        <v>22</v>
      </c>
      <c r="E166" s="41">
        <v>0</v>
      </c>
      <c r="F166" s="41">
        <v>0</v>
      </c>
      <c r="G166" s="40">
        <v>22</v>
      </c>
      <c r="H166" s="42">
        <v>0.162944</v>
      </c>
      <c r="I166" s="41">
        <v>0</v>
      </c>
      <c r="J166" s="41">
        <v>0</v>
      </c>
      <c r="K166" s="42">
        <v>0.162944</v>
      </c>
      <c r="L166" s="20">
        <v>11470</v>
      </c>
    </row>
    <row r="167" spans="2:12" ht="19.5" customHeight="1">
      <c r="B167" s="59"/>
      <c r="C167" s="62" t="s">
        <v>120</v>
      </c>
      <c r="D167" s="43">
        <v>41</v>
      </c>
      <c r="E167" s="43">
        <v>41</v>
      </c>
      <c r="F167" s="44">
        <v>0</v>
      </c>
      <c r="G167" s="44">
        <v>0</v>
      </c>
      <c r="H167" s="45">
        <v>0.9334</v>
      </c>
      <c r="I167" s="45">
        <v>0.9334</v>
      </c>
      <c r="J167" s="44">
        <v>0</v>
      </c>
      <c r="K167" s="44">
        <v>0</v>
      </c>
      <c r="L167" s="46">
        <v>17747</v>
      </c>
    </row>
    <row r="168" spans="2:12" ht="19.5" customHeight="1">
      <c r="B168" s="33"/>
      <c r="C168" s="35"/>
      <c r="D168" s="40"/>
      <c r="E168" s="40"/>
      <c r="F168" s="41"/>
      <c r="G168" s="40"/>
      <c r="H168" s="42"/>
      <c r="I168" s="42"/>
      <c r="J168" s="41"/>
      <c r="K168" s="42"/>
      <c r="L168" s="20"/>
    </row>
    <row r="169" spans="2:12" ht="19.5" customHeight="1">
      <c r="B169" s="10"/>
      <c r="C169" s="53"/>
      <c r="D169" s="11"/>
      <c r="E169" s="12"/>
      <c r="F169" s="12"/>
      <c r="G169" s="10"/>
      <c r="H169" s="28"/>
      <c r="I169" s="28"/>
      <c r="J169" s="28"/>
      <c r="K169" s="28"/>
      <c r="L169" s="21"/>
    </row>
    <row r="170" spans="2:3" ht="19.5" customHeight="1">
      <c r="B170" s="13"/>
      <c r="C170" s="15" t="s">
        <v>14</v>
      </c>
    </row>
    <row r="171" spans="2:12" ht="19.5" customHeight="1">
      <c r="B171" s="14" t="s">
        <v>15</v>
      </c>
      <c r="C171" s="48"/>
      <c r="F171" s="15" t="s">
        <v>16</v>
      </c>
      <c r="I171" s="47" t="s">
        <v>17</v>
      </c>
      <c r="L171" s="22" t="s">
        <v>161</v>
      </c>
    </row>
    <row r="172" spans="2:3" ht="19.5" customHeight="1">
      <c r="B172" s="13"/>
      <c r="C172" s="15" t="s">
        <v>18</v>
      </c>
    </row>
    <row r="173" spans="2:12" ht="19.5" customHeight="1">
      <c r="B173" s="13"/>
      <c r="C173" s="14"/>
      <c r="D173" s="13"/>
      <c r="L173" s="22" t="s">
        <v>19</v>
      </c>
    </row>
    <row r="174" spans="2:12" s="13" customFormat="1" ht="19.5" customHeight="1">
      <c r="B174" s="14" t="s">
        <v>20</v>
      </c>
      <c r="C174" s="16"/>
      <c r="G174" s="6"/>
      <c r="H174" s="29"/>
      <c r="I174" s="25"/>
      <c r="J174" s="25"/>
      <c r="K174" s="25"/>
      <c r="L174" s="23"/>
    </row>
    <row r="175" spans="2:28" s="13" customFormat="1" ht="19.5" customHeight="1">
      <c r="B175" s="14" t="s">
        <v>21</v>
      </c>
      <c r="D175" s="16"/>
      <c r="E175" s="16"/>
      <c r="F175" s="16"/>
      <c r="G175" s="16"/>
      <c r="H175" s="30"/>
      <c r="I175" s="30"/>
      <c r="J175" s="30"/>
      <c r="K175" s="25"/>
      <c r="L175" s="19"/>
      <c r="M175" s="15"/>
      <c r="N175" s="15"/>
      <c r="X175" s="15"/>
      <c r="AB175" s="17"/>
    </row>
    <row r="176" spans="2:14" s="13" customFormat="1" ht="19.5" customHeight="1">
      <c r="B176" s="13" t="s">
        <v>22</v>
      </c>
      <c r="H176" s="29"/>
      <c r="I176" s="29"/>
      <c r="J176" s="29"/>
      <c r="K176" s="25"/>
      <c r="L176" s="19"/>
      <c r="M176" s="6"/>
      <c r="N176" s="6"/>
    </row>
    <row r="184" spans="4:12" ht="16.5">
      <c r="D184" s="31">
        <f aca="true" t="shared" si="5" ref="D184:L184">SUM(D162,D158,D138,D130,D123,D99,D84,D58,D53,D34,D20,D10)</f>
        <v>3638</v>
      </c>
      <c r="E184" s="31">
        <f t="shared" si="5"/>
        <v>2928</v>
      </c>
      <c r="F184" s="31">
        <f t="shared" si="5"/>
        <v>282</v>
      </c>
      <c r="G184" s="31">
        <f t="shared" si="5"/>
        <v>428</v>
      </c>
      <c r="H184" s="32">
        <f t="shared" si="5"/>
        <v>302.0059305</v>
      </c>
      <c r="I184" s="32">
        <f t="shared" si="5"/>
        <v>193.89322149999998</v>
      </c>
      <c r="J184" s="32">
        <f t="shared" si="5"/>
        <v>62.22660199999999</v>
      </c>
      <c r="K184" s="32">
        <f t="shared" si="5"/>
        <v>45.88612</v>
      </c>
      <c r="L184" s="31">
        <f t="shared" si="5"/>
        <v>5967561.215</v>
      </c>
    </row>
  </sheetData>
  <mergeCells count="30">
    <mergeCell ref="B40:L40"/>
    <mergeCell ref="B42:L42"/>
    <mergeCell ref="B44:C45"/>
    <mergeCell ref="D44:G44"/>
    <mergeCell ref="H44:K44"/>
    <mergeCell ref="L44:L45"/>
    <mergeCell ref="B112:L112"/>
    <mergeCell ref="B114:L114"/>
    <mergeCell ref="B116:C117"/>
    <mergeCell ref="D116:G116"/>
    <mergeCell ref="H116:K116"/>
    <mergeCell ref="L116:L117"/>
    <mergeCell ref="B149:L149"/>
    <mergeCell ref="B151:L151"/>
    <mergeCell ref="B153:C154"/>
    <mergeCell ref="D153:G153"/>
    <mergeCell ref="H153:K153"/>
    <mergeCell ref="L153:L154"/>
    <mergeCell ref="B77:L77"/>
    <mergeCell ref="B79:L79"/>
    <mergeCell ref="B81:C82"/>
    <mergeCell ref="D81:G81"/>
    <mergeCell ref="H81:K81"/>
    <mergeCell ref="L81:L82"/>
    <mergeCell ref="B5:L5"/>
    <mergeCell ref="B3:L3"/>
    <mergeCell ref="B7:C8"/>
    <mergeCell ref="D7:G7"/>
    <mergeCell ref="H7:K7"/>
    <mergeCell ref="L7:L8"/>
  </mergeCells>
  <printOptions/>
  <pageMargins left="0.97" right="0.67" top="1.01" bottom="0.75" header="0.5" footer="0.5"/>
  <pageSetup horizontalDpi="1200" verticalDpi="12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工程用地取得91.xls</dc:title>
  <dc:subject>工程用地取得91.xls</dc:subject>
  <dc:creator>經濟部水利署</dc:creator>
  <cp:keywords>工程用地取得91.xls</cp:keywords>
  <dc:description>工程用地取得91.xls</dc:description>
  <cp:lastModifiedBy>施雙鳳</cp:lastModifiedBy>
  <cp:lastPrinted>2005-07-15T07:19:13Z</cp:lastPrinted>
  <dcterms:created xsi:type="dcterms:W3CDTF">2003-03-03T06:48:09Z</dcterms:created>
  <dcterms:modified xsi:type="dcterms:W3CDTF">2008-10-23T03:46:02Z</dcterms:modified>
  <cp:category>I6Z</cp:category>
  <cp:version/>
  <cp:contentType/>
  <cp:contentStatus/>
</cp:coreProperties>
</file>