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75" windowHeight="5505" tabRatio="603" activeTab="0"/>
  </bookViews>
  <sheets>
    <sheet name="Sheet1" sheetId="1" r:id="rId1"/>
  </sheets>
  <definedNames>
    <definedName name="_xlnm.Print_Area" localSheetId="0">'Sheet1'!$A$1:$K$225</definedName>
    <definedName name="_xlnm.Print_Titles" localSheetId="0">'Sheet1'!$1:$7</definedName>
  </definedNames>
  <calcPr fullCalcOnLoad="1"/>
</workbook>
</file>

<file path=xl/comments1.xml><?xml version="1.0" encoding="utf-8"?>
<comments xmlns="http://schemas.openxmlformats.org/spreadsheetml/2006/main">
  <authors>
    <author>黃玉治</author>
    <author>user</author>
  </authors>
  <commentList>
    <comment ref="A91" authorId="0">
      <text>
        <r>
          <rPr>
            <b/>
            <sz val="9"/>
            <rFont val="新細明體"/>
            <family val="1"/>
          </rPr>
          <t>黃玉治:</t>
        </r>
        <r>
          <rPr>
            <sz val="9"/>
            <rFont val="新細明體"/>
            <family val="1"/>
          </rPr>
          <t xml:space="preserve">
</t>
        </r>
      </text>
    </comment>
    <comment ref="A205" authorId="1">
      <text>
        <r>
          <rPr>
            <b/>
            <sz val="9"/>
            <rFont val="新細明體"/>
            <family val="1"/>
          </rPr>
          <t>user:</t>
        </r>
        <r>
          <rPr>
            <sz val="9"/>
            <rFont val="新細明體"/>
            <family val="1"/>
          </rPr>
          <t xml:space="preserve">
</t>
        </r>
      </text>
    </comment>
  </commentList>
</comments>
</file>

<file path=xl/sharedStrings.xml><?xml version="1.0" encoding="utf-8"?>
<sst xmlns="http://schemas.openxmlformats.org/spreadsheetml/2006/main" count="242" uniqueCount="227">
  <si>
    <t>第六河川局合計</t>
  </si>
  <si>
    <t>第七河川局合計</t>
  </si>
  <si>
    <t>第八河川局合計</t>
  </si>
  <si>
    <t>第九河川局合計</t>
  </si>
  <si>
    <t>第十河川局合計</t>
  </si>
  <si>
    <t>北區水資源局合計</t>
  </si>
  <si>
    <t>填　表</t>
  </si>
  <si>
    <t>審　核</t>
  </si>
  <si>
    <t>機關長官</t>
  </si>
  <si>
    <t>公  開  類</t>
  </si>
  <si>
    <t>工程名稱</t>
  </si>
  <si>
    <t>總計</t>
  </si>
  <si>
    <t>第三河川局合計</t>
  </si>
  <si>
    <t>主辦業務人員</t>
  </si>
  <si>
    <t>主辦統計人員</t>
  </si>
  <si>
    <t>經濟部水利署</t>
  </si>
  <si>
    <t>1112-03-01</t>
  </si>
  <si>
    <t>筆    數　</t>
  </si>
  <si>
    <t>面   積</t>
  </si>
  <si>
    <t>補償金額</t>
  </si>
  <si>
    <t>徴收</t>
  </si>
  <si>
    <t>撥用</t>
  </si>
  <si>
    <t>協議價購</t>
  </si>
  <si>
    <t>年  度  報</t>
  </si>
  <si>
    <t>編製機關</t>
  </si>
  <si>
    <t>表號</t>
  </si>
  <si>
    <t>第二河川局合計</t>
  </si>
  <si>
    <t>第四河川局合計</t>
  </si>
  <si>
    <t>第五河川局合計</t>
  </si>
  <si>
    <t>中區水資源局合計</t>
  </si>
  <si>
    <t>南區水資源局合計</t>
  </si>
  <si>
    <t>貓羅溪石川段河道整理工程</t>
  </si>
  <si>
    <t>寶二水庫引水工程暨水源聯通工程</t>
  </si>
  <si>
    <t>名間水利電廠開發計畫工程</t>
  </si>
  <si>
    <t>集集後續工業用水專用設施沈澱池工程</t>
  </si>
  <si>
    <t>五十溪內員山、茄苳林堤段(一工區)河川環境改善工程</t>
  </si>
  <si>
    <t>資料來源：本署所屬各河川局、北、中、南區水資源局。</t>
  </si>
  <si>
    <t>寶山第二水庫遷建道路工程</t>
  </si>
  <si>
    <t>頭前溪河口段北河道疏濬工程</t>
  </si>
  <si>
    <t>中港溪土牛堤防防災減災工程</t>
  </si>
  <si>
    <t>霄裡溪整建工程</t>
  </si>
  <si>
    <t>眉溪大湳一號堤防工程用地取得</t>
  </si>
  <si>
    <t>旱溪南陽北陽護岸工程用地取得</t>
  </si>
  <si>
    <t>大甲溪梅子堤防防災減災工程用地取得</t>
  </si>
  <si>
    <t>景山溪三五號堤段防災減災工程用地取得</t>
  </si>
  <si>
    <t>大湖口溪阿丹南勢段水岸整建及景觀改善工程</t>
  </si>
  <si>
    <t>龜重溪太康堤防工程〈補辦〉</t>
  </si>
  <si>
    <t>朴子溪荖藤段水岸整建及景觀改善工程</t>
  </si>
  <si>
    <t>八掌溪汫水港堤段治理工程</t>
  </si>
  <si>
    <t>三疊溪柳溝、上菜園段治理工程</t>
  </si>
  <si>
    <t>石龜溪早知、柳樹腳堤段防災減災工程先期作業費</t>
  </si>
  <si>
    <t>大湖口溪豐田五間厝堤段防災減災工程先期作業費</t>
  </si>
  <si>
    <t>虎尾溪虎溪、大美堤段防災減災工程先期作業費</t>
  </si>
  <si>
    <t>虎尾溪平和堤段河川環境改善工程</t>
  </si>
  <si>
    <t>牛稠溪民雄堤段防災減災工程先期作業費</t>
  </si>
  <si>
    <t>赤蘭溪忠和二號堤段河川環境改善工程</t>
  </si>
  <si>
    <t>曾文溪善化堤段防災減災工程用地取得</t>
  </si>
  <si>
    <t>阿公店溪治理工程港口崙段補辦征收用地費</t>
  </si>
  <si>
    <t>典寶溪排水鹽埔橋下游整治工程用地費</t>
  </si>
  <si>
    <t>柴頭港溪排水柴頭港橋段改善工程用地費</t>
  </si>
  <si>
    <t>東港溪佳平排水匯流堤段河川環境改善工程用地費</t>
  </si>
  <si>
    <t>四重溪山腳堤防（第二期）防災減災工程用地取得</t>
  </si>
  <si>
    <t>濁口溪茂林情人谷橋下游護岸及羅木斯橋下游護岸河川環境改善工程用地取得</t>
  </si>
  <si>
    <t>荖濃溪舊寮上游護岸河川環境改善工程用地取得</t>
  </si>
  <si>
    <t>四重溪車城堤防（第二期）防災減災工程用地取得</t>
  </si>
  <si>
    <t>美濃溪中壇橋上下游防災減災工程用地取得</t>
  </si>
  <si>
    <t>加典溪左岸一號堤段防災減災工程</t>
  </si>
  <si>
    <t>卑南溪南興堤段防災減災工程</t>
  </si>
  <si>
    <t>卑南溪鹿寮堤段防災減災工程</t>
  </si>
  <si>
    <t>卑南溪山里堤段防災減災工程</t>
  </si>
  <si>
    <t>馬佛溪右岸堤段防災減災工程</t>
  </si>
  <si>
    <t>秀姑巒溪春日堤段環境改善工程</t>
  </si>
  <si>
    <t>秀姑巒溪學田護岸工程用地取得</t>
  </si>
  <si>
    <t>萬里溪森榮堤段河川環境改善工程用地取得</t>
  </si>
  <si>
    <t>樂樂溪卓樂堤段防災減災工程</t>
  </si>
  <si>
    <t>阿眉溪鐵路橋下游左岸段歲修工程用地取得</t>
  </si>
  <si>
    <t>美崙溪國強堤防工程用地取得</t>
  </si>
  <si>
    <t>萬里溪林田山段防災減災工程用地取得</t>
  </si>
  <si>
    <t>旗山溪及旗尾橋間高灘地徵收—配合公路局橋樑改建用地費</t>
  </si>
  <si>
    <t>大湖溪湖東堤段（一工區）河川環境改善工程</t>
  </si>
  <si>
    <t>大湖溪湖東堤段（一工區）河川環境改善工程</t>
  </si>
  <si>
    <t>羉東溪柯子林防汛道路改善工程</t>
  </si>
  <si>
    <t>五十溪內員山、茄苳林堤段(二工區)河川環境改善工程</t>
  </si>
  <si>
    <t>基隆河整體治理計畫（前期計畫）過港區塊工程（非都市土地）補辦徵收</t>
  </si>
  <si>
    <t>羅東溪尾塹堤段（第二期）防災減災工程</t>
  </si>
  <si>
    <t>宜蘭河壯圍、公館堤段(三期三工區)河川環境改善工程(非都市土地)一併徵收</t>
  </si>
  <si>
    <t>宜蘭河壯圍、公館堤段(三期三工區)河川環境改善工程(非都市土地)</t>
  </si>
  <si>
    <t>宜蘭河壯圍、公館堤段(三期三工區)河川環境改善工程(都市計畫內土地)</t>
  </si>
  <si>
    <t>五十溪內員山、茄苳林堤段(二工區)河川環境改善工程</t>
  </si>
  <si>
    <t>羅東溪柯子林防汛道路改善工程</t>
  </si>
  <si>
    <t>羅東溪尾塹堤段（第二期）防災減災工程</t>
  </si>
  <si>
    <t>94年度防汛混凝土堆置需要</t>
  </si>
  <si>
    <t>中央管理需要(三星鄉田心段164地號等)</t>
  </si>
  <si>
    <t>中央管理需要(三星鄉九芎湖段牛鬥小段12-1地號等)</t>
  </si>
  <si>
    <t>中央管理需要(三星鄉石圍段976地號等)</t>
  </si>
  <si>
    <t>中央管理需要(三星鄉員山段287地號等)</t>
  </si>
  <si>
    <t>花蓮溪大豐二號堤防工程用地</t>
  </si>
  <si>
    <t>花蓮溪河川管理用地取得</t>
  </si>
  <si>
    <t>花蓮溪壽豐堤防工程</t>
  </si>
  <si>
    <t>馬鞍溪光復一號堤防工程</t>
  </si>
  <si>
    <t>北清水溪公路橋下游堤段右岸環境改善工程</t>
  </si>
  <si>
    <t>光復溪大興三號堤段防災減災工程</t>
  </si>
  <si>
    <t>秀姑巒溪東豐堤防工程用地取得</t>
  </si>
  <si>
    <t>秀姑巒溪河川管理用地取得</t>
  </si>
  <si>
    <t>秀姑巒溪長良護岸工程</t>
  </si>
  <si>
    <t>秀姑巒溪松浦三號堤防工程</t>
  </si>
  <si>
    <t>秀姑巒溪松浦二號堤防工程</t>
  </si>
  <si>
    <t>秀姑巒溪竹田堤防工程</t>
  </si>
  <si>
    <t>秀姑巒溪東竹堤防工程</t>
  </si>
  <si>
    <t>秀姑巒溪石牌堤防工程</t>
  </si>
  <si>
    <t>秀姑巒溪河川管理堤防工程</t>
  </si>
  <si>
    <t>富源溪河川管理用地取得</t>
  </si>
  <si>
    <t>富源溪瑞北護岸工程</t>
  </si>
  <si>
    <t>紅葉溪瑞美村堤防工程用地</t>
  </si>
  <si>
    <t>樂樂溪客城堤防工程</t>
  </si>
  <si>
    <t>集集後續八卦山旱灌同源圳改善工程徵收</t>
  </si>
  <si>
    <t>郡坑溪明德村十甲水岸建工程</t>
  </si>
  <si>
    <t>陳有蘭溪上安堤防復建工程</t>
  </si>
  <si>
    <t>陳有蘭溪羅娜二號護岸復建工程</t>
  </si>
  <si>
    <t>陳有蘭興隆二號堤防、中庄水岸整建工程</t>
  </si>
  <si>
    <t>濁水溪民和段治理工程</t>
  </si>
  <si>
    <t>濁水溪民和段防災減災工程</t>
  </si>
  <si>
    <t>濁水排水改善工程（第二期）</t>
  </si>
  <si>
    <t>旗山溪炳橋上游堤段（延長）防災減災工程</t>
  </si>
  <si>
    <t>美濃溪旗南、中壇堤防防災減災工程(第七期三工區)用地費</t>
  </si>
  <si>
    <t>卑南溪廣原堤防用地作業費</t>
  </si>
  <si>
    <t>卑南溪支流萬安溪河川區土地撥用</t>
  </si>
  <si>
    <t>補辦崁頂溪左岸一號堤防工程用地取得</t>
  </si>
  <si>
    <t>鹿寮溪瑞隆堤防防汛塊場用地取得</t>
  </si>
  <si>
    <t>頭汴坑溪太平市段都市計畫內</t>
  </si>
  <si>
    <t>筏子溪東海橋上由第一期水岸整建及景觀工程</t>
  </si>
  <si>
    <t>旱溪（台中市段）</t>
  </si>
  <si>
    <t>高美二號海堤</t>
  </si>
  <si>
    <r>
      <t>基隆河整體治理計畫</t>
    </r>
    <r>
      <rPr>
        <sz val="11"/>
        <color indexed="8"/>
        <rFont val="Times New Roman"/>
        <family val="1"/>
      </rPr>
      <t>(</t>
    </r>
    <r>
      <rPr>
        <sz val="11"/>
        <color indexed="8"/>
        <rFont val="標楷體"/>
        <family val="4"/>
      </rPr>
      <t>前期計畫</t>
    </r>
    <r>
      <rPr>
        <sz val="11"/>
        <color indexed="8"/>
        <rFont val="Times New Roman"/>
        <family val="1"/>
      </rPr>
      <t>)</t>
    </r>
    <r>
      <rPr>
        <sz val="11"/>
        <color indexed="8"/>
        <rFont val="標楷體"/>
        <family val="4"/>
      </rPr>
      <t>樟樹區塊堤防工程一併徵收</t>
    </r>
  </si>
  <si>
    <t>基隆河員山子分洪計畫附屬設施-防砂壩工程</t>
  </si>
  <si>
    <t>內溝溪中游段河道整治工程(台北市)一併徵收</t>
  </si>
  <si>
    <t>基隆河整體治理計畫(前期計畫)瑞芳區塊八德橋下游至七堵橋左岸堤防工程七堵橋下游至大華橋左岸堤防工程七堵橋下游至大華橋右岸堤防工程</t>
  </si>
  <si>
    <t>基隆河整體治理計畫(前期計畫)過港區塊堤防工程(非都市土地)補辦徵收</t>
  </si>
  <si>
    <t>基隆河碇內段右岸護岸護岸及河道整理工程</t>
  </si>
  <si>
    <t>基隆河瑞芳區段楓瀨堤防工程</t>
  </si>
  <si>
    <t>基隆河整體治理計畫(前期計畫)北山區塊堤防工程一倂徵收</t>
  </si>
  <si>
    <t>基隆河瑞芳橋至國芳橋護岸工程</t>
  </si>
  <si>
    <t>基隆河整體治理計畫(前期計畫)北山區塊堤防工程補辦徵收</t>
  </si>
  <si>
    <t>基隆河整體治理計畫(前期計畫)瑞芳區塊介壽橋下游左右護岸工程－左岸堤防工程</t>
  </si>
  <si>
    <t>基隆河整體治理計畫(前期計畫)瑞芳區塊介壽橋下游左右護岸工程－右岸堤防工程</t>
  </si>
  <si>
    <t>配合阿公店水庫更新工程計畫--二仁溪堤防加高加強工程(二橋堤防非都市計畫部份)補辦征收用地費</t>
  </si>
  <si>
    <t>曾文溪石子瀨堤段(三工區) 防災減災工程一併徵收用地費</t>
  </si>
  <si>
    <t>嘉義縣考試潭(含往寮白水湖)排水工程無償撥用國有地1/3地價補償費</t>
  </si>
  <si>
    <t>朴子溪荖藤堤段防災減災工程(二期)先期作業</t>
  </si>
  <si>
    <t>朴子溪新埤堤防工程(更正)</t>
  </si>
  <si>
    <t>八掌溪過路子堤防整建工程(一併徵收)</t>
  </si>
  <si>
    <t>朴子溪圍潭堤防工程(一併徵收)</t>
  </si>
  <si>
    <t>牛稠溪溪底寮堤防復建工程(一工區)(一併徵收)</t>
  </si>
  <si>
    <t>急水溪河東堤段防災減災(一期)工程先期作業費</t>
  </si>
  <si>
    <t>大湖口溪新崙、埤頭堤段(七期)防災減災工程先期作業費</t>
  </si>
  <si>
    <t>朴子溪過溝堤段防災減災工程(三期)先期作業費</t>
  </si>
  <si>
    <t>朴子溪下雙溪堤段防災減災工程(一期)先期作業費</t>
  </si>
  <si>
    <t>牛稠溪盧厝堤段防災減災工程(三期)先期作業費</t>
  </si>
  <si>
    <t>朴子溪福興二號堤防工程(補辦)</t>
  </si>
  <si>
    <t>朴子溪溪北堤段(五期)河川環境改善工程</t>
  </si>
  <si>
    <t>興安排水改善工程(第七期)</t>
  </si>
  <si>
    <t>後庄排水改善工程(第二期)</t>
  </si>
  <si>
    <t>後庄排水改善工程(第三期)</t>
  </si>
  <si>
    <t>興安排水改善工程(第五期)</t>
  </si>
  <si>
    <t>南湖溪大窩橋至志成橋段整治工程</t>
  </si>
  <si>
    <t>南湖溪大寮段整治工程</t>
  </si>
  <si>
    <t>頭前溪新港堤防延長防災減災工程</t>
  </si>
  <si>
    <t>查扣機具場整建工程</t>
  </si>
  <si>
    <t>頭前溪河川管理</t>
  </si>
  <si>
    <t>後龍溪河川管理</t>
  </si>
  <si>
    <t>客雅溪排水改善第七期工程</t>
  </si>
  <si>
    <t>福興溪張厝段改善工程</t>
  </si>
  <si>
    <t>鹽港溪誠仁橋至鐵路橋段治理工程</t>
  </si>
  <si>
    <t>福興溪深坑治理工程</t>
  </si>
  <si>
    <t>鹽港溪崁仔腳段治理工程</t>
  </si>
  <si>
    <t>曾文溪安定堤段河川環境改善工程取土區地上物補償費</t>
  </si>
  <si>
    <t>曾文溪蘇厝堤段防災減災工程地上物補償費</t>
  </si>
  <si>
    <t>阿公店水庫更新計畫—越域飲水路防砂壩迴水範圍用地</t>
  </si>
  <si>
    <r>
      <t>曾文越域引水工程計畫</t>
    </r>
    <r>
      <rPr>
        <sz val="12"/>
        <rFont val="Times New Roman"/>
        <family val="1"/>
      </rPr>
      <t>(</t>
    </r>
    <r>
      <rPr>
        <sz val="12"/>
        <rFont val="標楷體"/>
        <family val="4"/>
      </rPr>
      <t>第二</t>
    </r>
    <r>
      <rPr>
        <sz val="12"/>
        <rFont val="Times New Roman"/>
        <family val="1"/>
      </rPr>
      <t>.</t>
    </r>
    <r>
      <rPr>
        <sz val="12"/>
        <rFont val="標楷體"/>
        <family val="4"/>
      </rPr>
      <t>三號土資場用地</t>
    </r>
    <r>
      <rPr>
        <sz val="12"/>
        <rFont val="Times New Roman"/>
        <family val="1"/>
      </rPr>
      <t xml:space="preserve"> )</t>
    </r>
  </si>
  <si>
    <r>
      <t>曾文越域引水工程計畫</t>
    </r>
  </si>
  <si>
    <t>東港溪新園堤防（港西攔河堰下游段）河川環境改善工程用地取得</t>
  </si>
  <si>
    <t>填表說明：1.本表由本署土地管理組編製1式2份，1份送本署會計室，1份自存，並公佈於本署網站。</t>
  </si>
  <si>
    <t xml:space="preserve">   　　　 2.各填表單位於年度結束後2個月內將資料報送本署土地管理組，由本署土地管理組於年度結束後3個月內完成彙編。    </t>
  </si>
  <si>
    <r>
      <t>年度結束後</t>
    </r>
    <r>
      <rPr>
        <sz val="12"/>
        <rFont val="Times New Roman"/>
        <family val="1"/>
      </rPr>
      <t>3</t>
    </r>
    <r>
      <rPr>
        <sz val="12"/>
        <rFont val="標楷體"/>
        <family val="4"/>
      </rPr>
      <t>個月內編報</t>
    </r>
  </si>
  <si>
    <r>
      <t>單位：</t>
    </r>
    <r>
      <rPr>
        <sz val="12"/>
        <rFont val="Times New Roman"/>
        <family val="1"/>
      </rPr>
      <t xml:space="preserve"> </t>
    </r>
    <r>
      <rPr>
        <sz val="12"/>
        <rFont val="標楷體"/>
        <family val="4"/>
      </rPr>
      <t>筆，公頃，新臺幣元</t>
    </r>
  </si>
  <si>
    <r>
      <t xml:space="preserve">          3.</t>
    </r>
    <r>
      <rPr>
        <sz val="12"/>
        <rFont val="標楷體"/>
        <family val="4"/>
      </rPr>
      <t>「面積」單位為公頃，並請填寫至小數點以下</t>
    </r>
    <r>
      <rPr>
        <sz val="12"/>
        <rFont val="Times New Roman"/>
        <family val="1"/>
      </rPr>
      <t>4</t>
    </r>
    <r>
      <rPr>
        <sz val="12"/>
        <rFont val="標楷體"/>
        <family val="4"/>
      </rPr>
      <t>位。</t>
    </r>
  </si>
  <si>
    <t>美濃溪旗南、中壇堤防防災減災工程(第七期二工區)用地費</t>
  </si>
  <si>
    <t>第一河川局合計</t>
  </si>
  <si>
    <t>阿公店水庫更新計畫—越域飲水路防砂壩迴水範圍用地未登記地</t>
  </si>
  <si>
    <t>阿公店水庫更新計畫—越域引水路放流口至水庫整理工程未登記地</t>
  </si>
  <si>
    <t>五十溪內員山、茄苳林堤段(二工區)河川環境改善工程（非都市土地）</t>
  </si>
  <si>
    <t>花蓮溪米棧堤防工程用地</t>
  </si>
  <si>
    <t>木瓜溪河川管理用地取得</t>
  </si>
  <si>
    <t>景美溪昇高橋堤防段防災減災工程</t>
  </si>
  <si>
    <t>景美溪中正橋至萬福橋段治理工程</t>
  </si>
  <si>
    <t>景美溪中正橋至萬福橋下游右岸護岸工程</t>
  </si>
  <si>
    <r>
      <t>基隆河整體治理計畫</t>
    </r>
    <r>
      <rPr>
        <sz val="11"/>
        <color indexed="8"/>
        <rFont val="Times New Roman"/>
        <family val="1"/>
      </rPr>
      <t>(</t>
    </r>
    <r>
      <rPr>
        <sz val="11"/>
        <color indexed="8"/>
        <rFont val="標楷體"/>
        <family val="4"/>
      </rPr>
      <t>前期計畫</t>
    </r>
    <r>
      <rPr>
        <sz val="11"/>
        <color indexed="8"/>
        <rFont val="Times New Roman"/>
        <family val="1"/>
      </rPr>
      <t>)</t>
    </r>
    <r>
      <rPr>
        <sz val="11"/>
        <color indexed="8"/>
        <rFont val="標楷體"/>
        <family val="4"/>
      </rPr>
      <t>瑞芳區塊堤防工程</t>
    </r>
    <r>
      <rPr>
        <sz val="11"/>
        <color indexed="8"/>
        <rFont val="Times New Roman"/>
        <family val="1"/>
      </rPr>
      <t>-</t>
    </r>
    <r>
      <rPr>
        <sz val="11"/>
        <color indexed="8"/>
        <rFont val="標楷體"/>
        <family val="4"/>
      </rPr>
      <t>暖江橋至八堵橋護岸及河道整理工程</t>
    </r>
  </si>
  <si>
    <t>基隆河整體治理計畫(前期計畫)樟樹區塊堤防工程更正徵收</t>
  </si>
  <si>
    <t>民國  95 年 3 月 15 日編製</t>
  </si>
  <si>
    <t>旱溪（潭子鄉豐原市）頭汴坑溪（一江橋至光興隆橋;光興隆橋至太平.大里市界;大里市轄區）</t>
  </si>
  <si>
    <t>東埔蚋防洪工程及南清水溝溪防洪工程（作業費）</t>
  </si>
  <si>
    <t>南清水溝溪治理工程（一）（魚蝦保育館補償費）</t>
  </si>
  <si>
    <t>東埔蚋溪防洪整治工程（跨年度工程）</t>
  </si>
  <si>
    <t>清水溪坑口護岸復建工程用地費（地上物補償）</t>
  </si>
  <si>
    <t>石牛溪小東橋下游堤段整建工程用地費（地上物補償）</t>
  </si>
  <si>
    <t>三疊溪上菜園柳溝下埤頭堤段防災減災工程用地費（地上物補償）</t>
  </si>
  <si>
    <t>虎尾溪中南八德堤段防災減災工程用地作業費（地上物補償）</t>
  </si>
  <si>
    <t>龜重溪五重堤段(一期)防災減災工程（地上物補償）</t>
  </si>
  <si>
    <t>石龜溪麻園堤段整建工程用地費（地上物補償）</t>
  </si>
  <si>
    <t>朴子溪月眉堤段防災減災工程（地上物補償）</t>
  </si>
  <si>
    <t>朴子溪溪北段水岸整建及景觀改善工程(四期)用地費（地上物補償）</t>
  </si>
  <si>
    <t>虎尾溪平和堤段河川環境改善工程（地上物補償）</t>
  </si>
  <si>
    <t>芭蕉溪大北勢堤段整建(二期)工程用地費（地上物補償）</t>
  </si>
  <si>
    <t>八掌溪外溪洲堤段(第一期)河川環境改善工程用地費（地上物補償）</t>
  </si>
  <si>
    <t>朴子溪過溝堤段(二期)河川環境改善工程用地費（地上物補償）</t>
  </si>
  <si>
    <t>重要河川環境營造計畫</t>
  </si>
  <si>
    <t>重要河川環境營造計畫</t>
  </si>
  <si>
    <t>區域排水整治及環境營造計畫</t>
  </si>
  <si>
    <t>大里溪治理第三期實施計畫</t>
  </si>
  <si>
    <t>海岸環境營造計畫</t>
  </si>
  <si>
    <t>重建區流域整體治理工程計畫</t>
  </si>
  <si>
    <t>區域排水整治及環境營造計畫</t>
  </si>
  <si>
    <t>重要河川環境營造計畫</t>
  </si>
  <si>
    <t>基隆河整體治理計畫</t>
  </si>
  <si>
    <t>龜重溪聖賢堤段防災減災(一期)工程用地費（地上物補償）</t>
  </si>
  <si>
    <t xml:space="preserve"> 經濟部水利署所屬機關工程用地取得 (本表共8頁)</t>
  </si>
  <si>
    <r>
      <t>中華民國</t>
    </r>
    <r>
      <rPr>
        <sz val="12"/>
        <rFont val="Times New Roman"/>
        <family val="1"/>
      </rPr>
      <t xml:space="preserve">   94  </t>
    </r>
    <r>
      <rPr>
        <sz val="12"/>
        <rFont val="標楷體"/>
        <family val="4"/>
      </rPr>
      <t>年度</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</si>
</sst>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_);[Red]\(#,##0.0000\)"/>
    <numFmt numFmtId="177" formatCode="#,##0_);[Red]\(#,##0\)"/>
    <numFmt numFmtId="178" formatCode="#,##0.0000_ "/>
    <numFmt numFmtId="179" formatCode="#,##0_ "/>
    <numFmt numFmtId="180" formatCode="#,##0_);\(#,##0\)"/>
    <numFmt numFmtId="181" formatCode="_-* #,##0.0000_-;\-* #,##0.0000_-;_-* &quot;-&quot;????_-;_-@_-"/>
    <numFmt numFmtId="182" formatCode="#,##0.00_ "/>
    <numFmt numFmtId="183" formatCode="&quot;Yes&quot;;&quot;Yes&quot;;&quot;No&quot;"/>
    <numFmt numFmtId="184" formatCode="&quot;True&quot;;&quot;True&quot;;&quot;False&quot;"/>
    <numFmt numFmtId="185" formatCode="&quot;On&quot;;&quot;On&quot;;&quot;Off&quot;"/>
    <numFmt numFmtId="186" formatCode="_-* #,##0_-;\-* #,##0_-;_-* &quot;-&quot;??_-;_-@_-"/>
    <numFmt numFmtId="187" formatCode="_-* #,##0.0000_-;\-* #,##0.0000_-;_-* &quot;-&quot;_-;_-@_-"/>
    <numFmt numFmtId="188" formatCode="0.0000"/>
    <numFmt numFmtId="189" formatCode="#,##0.000000;[Red]#,##0.000000"/>
    <numFmt numFmtId="190" formatCode="0;[Red]0"/>
    <numFmt numFmtId="191" formatCode="0.0000_ "/>
    <numFmt numFmtId="192" formatCode="#,##0.0000;[Red]#,##0.0000"/>
    <numFmt numFmtId="193" formatCode="_-* #,##0.000000_-;\-* #,##0.000000_-;_-* &quot;-&quot;????_-;_-@_-"/>
    <numFmt numFmtId="194" formatCode="0.0000_);[Red]\(0.0000\)"/>
    <numFmt numFmtId="195" formatCode="_-* #,##0_-;\-* #,##0_-;_-* &quot;-&quot;????_-;_-@_-"/>
    <numFmt numFmtId="196" formatCode="_-* #,##0.0000_-;\-* #,##0.0000_-;_-* &quot;-&quot;??_-;_-@_-"/>
    <numFmt numFmtId="197" formatCode="0.000000_ "/>
    <numFmt numFmtId="198" formatCode="#,##0.000000_ "/>
    <numFmt numFmtId="199" formatCode="0.0000;[Red]0.0000"/>
    <numFmt numFmtId="200" formatCode="_-* #,##0.00000_-;\-* #,##0.00000_-;_-* &quot;-&quot;_-;_-@_-"/>
    <numFmt numFmtId="201" formatCode="0.0000000;[Red]0.0000000"/>
    <numFmt numFmtId="202" formatCode="_-&quot;$&quot;* #,##0.0000_-;\-&quot;$&quot;* #,##0.0000_-;_-&quot;$&quot;* &quot;-&quot;????_-;_-@_-"/>
  </numFmts>
  <fonts count="20">
    <font>
      <sz val="12"/>
      <name val="新細明體"/>
      <family val="1"/>
    </font>
    <font>
      <sz val="12"/>
      <name val="標楷體"/>
      <family val="4"/>
    </font>
    <font>
      <sz val="9"/>
      <name val="新細明體"/>
      <family val="1"/>
    </font>
    <font>
      <sz val="11"/>
      <name val="標楷體"/>
      <family val="4"/>
    </font>
    <font>
      <sz val="9"/>
      <name val="標楷體"/>
      <family val="4"/>
    </font>
    <font>
      <sz val="9"/>
      <name val="細明體"/>
      <family val="3"/>
    </font>
    <font>
      <b/>
      <sz val="9"/>
      <name val="新細明體"/>
      <family val="1"/>
    </font>
    <font>
      <u val="single"/>
      <sz val="12"/>
      <color indexed="12"/>
      <name val="新細明體"/>
      <family val="1"/>
    </font>
    <font>
      <u val="single"/>
      <sz val="12"/>
      <color indexed="36"/>
      <name val="新細明體"/>
      <family val="1"/>
    </font>
    <font>
      <sz val="16"/>
      <name val="標楷體"/>
      <family val="4"/>
    </font>
    <font>
      <b/>
      <sz val="12"/>
      <name val="標楷體"/>
      <family val="4"/>
    </font>
    <font>
      <sz val="11"/>
      <color indexed="8"/>
      <name val="標楷體"/>
      <family val="4"/>
    </font>
    <font>
      <sz val="12"/>
      <name val="Times New Roman"/>
      <family val="1"/>
    </font>
    <font>
      <sz val="12"/>
      <color indexed="8"/>
      <name val="標楷體"/>
      <family val="4"/>
    </font>
    <font>
      <sz val="11"/>
      <color indexed="8"/>
      <name val="Times New Roman"/>
      <family val="1"/>
    </font>
    <font>
      <sz val="10"/>
      <color indexed="8"/>
      <name val="標楷體"/>
      <family val="4"/>
    </font>
    <font>
      <sz val="10"/>
      <name val="標楷體"/>
      <family val="4"/>
    </font>
    <font>
      <b/>
      <sz val="12"/>
      <color indexed="8"/>
      <name val="標楷體"/>
      <family val="4"/>
    </font>
    <font>
      <b/>
      <sz val="11"/>
      <color indexed="8"/>
      <name val="標楷體"/>
      <family val="4"/>
    </font>
    <font>
      <b/>
      <sz val="8"/>
      <name val="新細明體"/>
      <family val="2"/>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1" xfId="0" applyFont="1" applyBorder="1" applyAlignment="1">
      <alignment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vertical="center"/>
    </xf>
    <xf numFmtId="0" fontId="1" fillId="0" borderId="1" xfId="0" applyFont="1" applyBorder="1" applyAlignment="1">
      <alignment/>
    </xf>
    <xf numFmtId="0" fontId="1" fillId="0" borderId="0" xfId="0" applyFont="1" applyBorder="1" applyAlignment="1">
      <alignment vertical="center" wrapText="1"/>
    </xf>
    <xf numFmtId="0" fontId="1" fillId="0" borderId="1" xfId="0" applyFont="1" applyBorder="1" applyAlignment="1">
      <alignment horizontal="left" vertical="center" wrapText="1"/>
    </xf>
    <xf numFmtId="0" fontId="1" fillId="0" borderId="0" xfId="0" applyFont="1" applyBorder="1" applyAlignment="1">
      <alignment/>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Continuous" vertical="center"/>
    </xf>
    <xf numFmtId="0" fontId="1" fillId="0" borderId="5" xfId="0" applyFont="1" applyBorder="1" applyAlignment="1">
      <alignment vertical="center"/>
    </xf>
    <xf numFmtId="41" fontId="1" fillId="0" borderId="0" xfId="16" applyNumberFormat="1" applyFont="1" applyBorder="1" applyAlignment="1">
      <alignment horizontal="right" vertical="top" wrapText="1"/>
    </xf>
    <xf numFmtId="0" fontId="1" fillId="0" borderId="0" xfId="0" applyFont="1" applyBorder="1" applyAlignment="1">
      <alignment horizontal="left" vertical="top" wrapText="1"/>
    </xf>
    <xf numFmtId="11" fontId="1" fillId="0" borderId="0" xfId="0" applyNumberFormat="1" applyFont="1" applyBorder="1" applyAlignment="1">
      <alignment horizontal="left" vertical="center"/>
    </xf>
    <xf numFmtId="0" fontId="1" fillId="0" borderId="0" xfId="0" applyFont="1" applyBorder="1" applyAlignment="1">
      <alignment horizontal="center"/>
    </xf>
    <xf numFmtId="11" fontId="1" fillId="0" borderId="0" xfId="0" applyNumberFormat="1" applyFont="1" applyBorder="1" applyAlignment="1">
      <alignment horizontal="right" vertical="center"/>
    </xf>
    <xf numFmtId="0" fontId="1" fillId="0" borderId="0" xfId="0" applyFont="1" applyBorder="1" applyAlignment="1">
      <alignment horizontal="left"/>
    </xf>
    <xf numFmtId="179" fontId="1" fillId="0" borderId="0" xfId="0" applyNumberFormat="1" applyFont="1" applyAlignment="1">
      <alignment/>
    </xf>
    <xf numFmtId="179" fontId="1" fillId="0" borderId="0" xfId="16" applyNumberFormat="1" applyFont="1" applyBorder="1" applyAlignment="1">
      <alignment vertical="top" wrapText="1"/>
    </xf>
    <xf numFmtId="179" fontId="1" fillId="0" borderId="0" xfId="16" applyNumberFormat="1" applyFont="1" applyAlignment="1">
      <alignment/>
    </xf>
    <xf numFmtId="179" fontId="1" fillId="0" borderId="0" xfId="16" applyNumberFormat="1" applyFont="1" applyBorder="1" applyAlignment="1">
      <alignment horizontal="right" vertical="justify" wrapText="1"/>
    </xf>
    <xf numFmtId="41" fontId="4" fillId="0" borderId="0" xfId="16" applyNumberFormat="1" applyFont="1" applyAlignment="1">
      <alignment vertical="center"/>
    </xf>
    <xf numFmtId="41" fontId="1" fillId="0" borderId="0" xfId="16" applyNumberFormat="1" applyFont="1" applyAlignment="1">
      <alignment vertical="center"/>
    </xf>
    <xf numFmtId="41" fontId="4" fillId="0" borderId="3" xfId="16" applyNumberFormat="1" applyFont="1" applyBorder="1" applyAlignment="1">
      <alignment vertical="center"/>
    </xf>
    <xf numFmtId="41" fontId="1" fillId="0" borderId="4" xfId="16" applyNumberFormat="1" applyFont="1" applyBorder="1" applyAlignment="1">
      <alignment horizontal="center" vertical="center"/>
    </xf>
    <xf numFmtId="41" fontId="1" fillId="0" borderId="0" xfId="16" applyNumberFormat="1" applyFont="1" applyBorder="1" applyAlignment="1">
      <alignment horizontal="right" vertical="justify" wrapText="1"/>
    </xf>
    <xf numFmtId="41" fontId="1" fillId="0" borderId="0" xfId="16" applyNumberFormat="1" applyFont="1" applyAlignment="1">
      <alignment/>
    </xf>
    <xf numFmtId="181" fontId="1" fillId="0" borderId="0" xfId="16" applyNumberFormat="1" applyFont="1" applyAlignment="1">
      <alignment vertical="center"/>
    </xf>
    <xf numFmtId="181" fontId="1" fillId="0" borderId="0" xfId="16" applyNumberFormat="1" applyFont="1" applyAlignment="1">
      <alignment/>
    </xf>
    <xf numFmtId="181" fontId="1" fillId="0" borderId="4" xfId="16" applyNumberFormat="1" applyFont="1" applyBorder="1" applyAlignment="1">
      <alignment horizontal="center" vertical="center"/>
    </xf>
    <xf numFmtId="181" fontId="1" fillId="0" borderId="0" xfId="16" applyNumberFormat="1" applyFont="1" applyBorder="1" applyAlignment="1">
      <alignment horizontal="right" vertical="justify" wrapText="1"/>
    </xf>
    <xf numFmtId="181" fontId="1" fillId="0" borderId="0" xfId="16" applyNumberFormat="1" applyFont="1" applyBorder="1" applyAlignment="1">
      <alignment horizontal="right" vertical="top" wrapText="1"/>
    </xf>
    <xf numFmtId="181" fontId="1" fillId="0" borderId="0" xfId="16" applyNumberFormat="1" applyFont="1" applyBorder="1" applyAlignment="1">
      <alignment horizontal="right" vertical="center"/>
    </xf>
    <xf numFmtId="181" fontId="3" fillId="0" borderId="4" xfId="16" applyNumberFormat="1" applyFont="1" applyBorder="1" applyAlignment="1">
      <alignment horizontal="center" vertical="center"/>
    </xf>
    <xf numFmtId="179" fontId="1" fillId="0" borderId="0" xfId="16" applyNumberFormat="1" applyFont="1" applyBorder="1" applyAlignment="1">
      <alignment horizontal="right" vertical="center"/>
    </xf>
    <xf numFmtId="0" fontId="10" fillId="0" borderId="1" xfId="0" applyFont="1" applyBorder="1" applyAlignment="1">
      <alignment horizontal="center" vertical="top" wrapText="1"/>
    </xf>
    <xf numFmtId="0" fontId="10" fillId="0" borderId="0" xfId="0" applyFont="1" applyAlignment="1">
      <alignment/>
    </xf>
    <xf numFmtId="0" fontId="10" fillId="0" borderId="1" xfId="0" applyFont="1" applyBorder="1" applyAlignment="1">
      <alignment/>
    </xf>
    <xf numFmtId="0" fontId="10" fillId="0" borderId="0" xfId="0" applyFont="1" applyBorder="1" applyAlignment="1">
      <alignment vertical="center"/>
    </xf>
    <xf numFmtId="0" fontId="10" fillId="0" borderId="6" xfId="0" applyFont="1" applyBorder="1" applyAlignment="1">
      <alignment vertical="center"/>
    </xf>
    <xf numFmtId="193" fontId="1" fillId="0" borderId="0" xfId="16" applyNumberFormat="1" applyFont="1" applyBorder="1" applyAlignment="1">
      <alignment horizontal="right" vertical="justify" wrapText="1"/>
    </xf>
    <xf numFmtId="181" fontId="1" fillId="0" borderId="0" xfId="16" applyNumberFormat="1" applyFont="1" applyBorder="1" applyAlignment="1">
      <alignment horizontal="right" vertical="center" wrapText="1"/>
    </xf>
    <xf numFmtId="0" fontId="10" fillId="0" borderId="0" xfId="0" applyFont="1" applyBorder="1" applyAlignment="1">
      <alignment/>
    </xf>
    <xf numFmtId="41" fontId="1" fillId="0" borderId="0" xfId="16" applyNumberFormat="1" applyFont="1" applyBorder="1" applyAlignment="1">
      <alignment horizontal="right" vertical="justify"/>
    </xf>
    <xf numFmtId="0" fontId="11" fillId="0" borderId="1" xfId="0" applyFont="1" applyFill="1" applyBorder="1" applyAlignment="1">
      <alignment wrapText="1"/>
    </xf>
    <xf numFmtId="0" fontId="3" fillId="0" borderId="1" xfId="15" applyFont="1" applyFill="1" applyBorder="1" applyAlignment="1">
      <alignment vertical="center" wrapText="1"/>
      <protection/>
    </xf>
    <xf numFmtId="41" fontId="1" fillId="0" borderId="0" xfId="16" applyNumberFormat="1" applyFont="1" applyBorder="1" applyAlignment="1">
      <alignment/>
    </xf>
    <xf numFmtId="41" fontId="10" fillId="0" borderId="0" xfId="16" applyNumberFormat="1" applyFont="1" applyBorder="1" applyAlignment="1">
      <alignment horizontal="right" vertical="justify"/>
    </xf>
    <xf numFmtId="181" fontId="10" fillId="0" borderId="0" xfId="16" applyNumberFormat="1" applyFont="1" applyBorder="1" applyAlignment="1">
      <alignment horizontal="right" vertical="center" wrapText="1"/>
    </xf>
    <xf numFmtId="41" fontId="1" fillId="0" borderId="3" xfId="16" applyNumberFormat="1" applyFont="1" applyBorder="1" applyAlignment="1">
      <alignment horizontal="right" vertical="justify"/>
    </xf>
    <xf numFmtId="181" fontId="1" fillId="0" borderId="3" xfId="16" applyNumberFormat="1" applyFont="1" applyBorder="1" applyAlignment="1">
      <alignment horizontal="right" vertical="center" wrapText="1"/>
    </xf>
    <xf numFmtId="0" fontId="10" fillId="0" borderId="7" xfId="0" applyFont="1" applyBorder="1" applyAlignment="1">
      <alignment horizontal="center" vertical="center" wrapText="1"/>
    </xf>
    <xf numFmtId="0" fontId="1" fillId="0" borderId="0" xfId="0" applyFont="1" applyBorder="1" applyAlignment="1">
      <alignment horizontal="centerContinuous"/>
    </xf>
    <xf numFmtId="41" fontId="1" fillId="0" borderId="0" xfId="16" applyNumberFormat="1" applyFont="1" applyBorder="1" applyAlignment="1">
      <alignment horizontal="centerContinuous"/>
    </xf>
    <xf numFmtId="181" fontId="1" fillId="0" borderId="0" xfId="16" applyNumberFormat="1" applyFont="1" applyBorder="1" applyAlignment="1">
      <alignment/>
    </xf>
    <xf numFmtId="177" fontId="1" fillId="0" borderId="0" xfId="16" applyNumberFormat="1" applyFont="1" applyBorder="1" applyAlignment="1">
      <alignment/>
    </xf>
    <xf numFmtId="0" fontId="1" fillId="0" borderId="3" xfId="0" applyFont="1" applyBorder="1" applyAlignment="1">
      <alignment horizontal="center"/>
    </xf>
    <xf numFmtId="11" fontId="3" fillId="0" borderId="0" xfId="0" applyNumberFormat="1" applyFont="1" applyBorder="1" applyAlignment="1">
      <alignment horizontal="left" vertical="center"/>
    </xf>
    <xf numFmtId="0" fontId="3" fillId="0" borderId="0" xfId="0" applyFont="1" applyAlignment="1">
      <alignment/>
    </xf>
    <xf numFmtId="181" fontId="10" fillId="0" borderId="6" xfId="16" applyNumberFormat="1" applyFont="1" applyBorder="1" applyAlignment="1">
      <alignment horizontal="right" vertical="center" wrapText="1"/>
    </xf>
    <xf numFmtId="179" fontId="1" fillId="0" borderId="0" xfId="0" applyNumberFormat="1" applyFont="1" applyAlignment="1">
      <alignment horizontal="right"/>
    </xf>
    <xf numFmtId="41" fontId="1" fillId="0" borderId="0" xfId="16" applyNumberFormat="1" applyFont="1" applyBorder="1" applyAlignment="1">
      <alignment horizontal="right" vertical="center" wrapText="1"/>
    </xf>
    <xf numFmtId="41" fontId="1" fillId="0" borderId="0" xfId="16" applyNumberFormat="1" applyFont="1" applyBorder="1" applyAlignment="1">
      <alignment vertical="center" wrapText="1"/>
    </xf>
    <xf numFmtId="181" fontId="1" fillId="0" borderId="0" xfId="16" applyNumberFormat="1" applyFont="1" applyBorder="1" applyAlignment="1">
      <alignment horizontal="center" vertical="center" wrapText="1"/>
    </xf>
    <xf numFmtId="41" fontId="1" fillId="0" borderId="0" xfId="16" applyNumberFormat="1" applyFont="1" applyBorder="1" applyAlignment="1">
      <alignment horizontal="center" vertical="center" wrapText="1"/>
    </xf>
    <xf numFmtId="199" fontId="1" fillId="0" borderId="0" xfId="0" applyNumberFormat="1" applyFont="1" applyBorder="1" applyAlignment="1">
      <alignment vertical="center"/>
    </xf>
    <xf numFmtId="199" fontId="1" fillId="0" borderId="0" xfId="16" applyNumberFormat="1" applyFont="1" applyBorder="1" applyAlignment="1">
      <alignment horizontal="right" vertical="center" wrapText="1"/>
    </xf>
    <xf numFmtId="194" fontId="1" fillId="0" borderId="0" xfId="16" applyNumberFormat="1" applyFont="1" applyBorder="1" applyAlignment="1">
      <alignment horizontal="right" vertical="center" wrapText="1"/>
    </xf>
    <xf numFmtId="43" fontId="1" fillId="0" borderId="0" xfId="16" applyNumberFormat="1" applyFont="1" applyBorder="1" applyAlignment="1">
      <alignment horizontal="right" vertical="justify"/>
    </xf>
    <xf numFmtId="178" fontId="1" fillId="0" borderId="0" xfId="16" applyNumberFormat="1" applyFont="1" applyBorder="1" applyAlignment="1">
      <alignment horizontal="right" vertical="center" wrapText="1"/>
    </xf>
    <xf numFmtId="43" fontId="1" fillId="0" borderId="0" xfId="0" applyNumberFormat="1" applyFont="1" applyBorder="1" applyAlignment="1">
      <alignment horizontal="right" vertical="center"/>
    </xf>
    <xf numFmtId="0" fontId="10" fillId="0" borderId="8" xfId="0" applyFont="1" applyBorder="1" applyAlignment="1">
      <alignment/>
    </xf>
    <xf numFmtId="181" fontId="1" fillId="0" borderId="0" xfId="16" applyNumberFormat="1" applyFont="1" applyBorder="1" applyAlignment="1">
      <alignment horizontal="right" vertical="justify"/>
    </xf>
    <xf numFmtId="0" fontId="13" fillId="2" borderId="1" xfId="0" applyFont="1" applyFill="1" applyBorder="1" applyAlignment="1">
      <alignment wrapText="1"/>
    </xf>
    <xf numFmtId="0" fontId="15" fillId="2" borderId="1" xfId="0" applyFont="1" applyFill="1" applyBorder="1" applyAlignment="1">
      <alignment wrapText="1"/>
    </xf>
    <xf numFmtId="0" fontId="11" fillId="2" borderId="1" xfId="0" applyFont="1" applyFill="1" applyBorder="1" applyAlignment="1">
      <alignment wrapText="1"/>
    </xf>
    <xf numFmtId="0" fontId="16" fillId="0" borderId="1" xfId="0" applyFont="1" applyBorder="1" applyAlignment="1">
      <alignment horizontal="left" vertical="center" wrapText="1"/>
    </xf>
    <xf numFmtId="0" fontId="16" fillId="0" borderId="1" xfId="0" applyFont="1" applyBorder="1" applyAlignment="1">
      <alignment horizontal="left" vertical="top" wrapText="1"/>
    </xf>
    <xf numFmtId="0" fontId="13" fillId="0" borderId="1" xfId="0" applyFont="1" applyFill="1" applyBorder="1" applyAlignment="1">
      <alignment wrapText="1"/>
    </xf>
    <xf numFmtId="41" fontId="10" fillId="0" borderId="0" xfId="16" applyNumberFormat="1" applyFont="1" applyBorder="1" applyAlignment="1">
      <alignment horizontal="right" vertical="center" wrapText="1"/>
    </xf>
    <xf numFmtId="41" fontId="1" fillId="0" borderId="0" xfId="16" applyNumberFormat="1" applyFont="1" applyFill="1" applyBorder="1" applyAlignment="1">
      <alignment horizontal="right" vertical="justify"/>
    </xf>
    <xf numFmtId="181" fontId="1" fillId="0" borderId="0" xfId="16" applyNumberFormat="1" applyFont="1" applyFill="1" applyBorder="1" applyAlignment="1">
      <alignment horizontal="right" vertical="center" wrapText="1"/>
    </xf>
    <xf numFmtId="0" fontId="10" fillId="0" borderId="1" xfId="0" applyFont="1" applyBorder="1" applyAlignment="1">
      <alignment horizontal="left" vertical="top" wrapText="1"/>
    </xf>
    <xf numFmtId="0" fontId="18" fillId="2" borderId="1" xfId="0" applyFont="1" applyFill="1" applyBorder="1" applyAlignment="1">
      <alignment wrapText="1"/>
    </xf>
    <xf numFmtId="0" fontId="17" fillId="2" borderId="1" xfId="0" applyFont="1" applyFill="1" applyBorder="1" applyAlignment="1">
      <alignment wrapText="1"/>
    </xf>
    <xf numFmtId="0" fontId="18" fillId="0" borderId="1" xfId="0" applyFont="1" applyFill="1" applyBorder="1" applyAlignment="1">
      <alignment wrapText="1"/>
    </xf>
    <xf numFmtId="0" fontId="3" fillId="0" borderId="1" xfId="0" applyFont="1" applyBorder="1" applyAlignment="1">
      <alignment/>
    </xf>
    <xf numFmtId="0" fontId="1" fillId="0" borderId="3" xfId="0" applyFont="1" applyBorder="1" applyAlignment="1">
      <alignment vertical="center"/>
    </xf>
    <xf numFmtId="0" fontId="13" fillId="2" borderId="2" xfId="0" applyFont="1" applyFill="1" applyBorder="1" applyAlignment="1">
      <alignment wrapText="1"/>
    </xf>
    <xf numFmtId="0" fontId="17" fillId="2" borderId="2" xfId="0" applyFont="1" applyFill="1" applyBorder="1" applyAlignment="1">
      <alignment wrapText="1"/>
    </xf>
    <xf numFmtId="0" fontId="1" fillId="0" borderId="3" xfId="0" applyFont="1" applyBorder="1" applyAlignment="1">
      <alignment vertical="center" wrapText="1"/>
    </xf>
    <xf numFmtId="0" fontId="15" fillId="2" borderId="2" xfId="0" applyFont="1" applyFill="1" applyBorder="1" applyAlignment="1">
      <alignment wrapText="1"/>
    </xf>
    <xf numFmtId="41" fontId="1" fillId="0" borderId="3" xfId="16" applyNumberFormat="1" applyFont="1" applyBorder="1" applyAlignment="1">
      <alignment horizontal="right" vertical="center" wrapText="1"/>
    </xf>
    <xf numFmtId="0" fontId="13" fillId="0" borderId="2" xfId="0" applyFont="1" applyFill="1" applyBorder="1" applyAlignment="1">
      <alignment wrapText="1"/>
    </xf>
    <xf numFmtId="0" fontId="10" fillId="0" borderId="3" xfId="0" applyFont="1" applyBorder="1" applyAlignment="1">
      <alignment vertical="center"/>
    </xf>
    <xf numFmtId="0" fontId="10" fillId="0" borderId="2" xfId="0" applyFont="1" applyBorder="1" applyAlignment="1">
      <alignment horizontal="center" vertical="top" wrapText="1"/>
    </xf>
    <xf numFmtId="41" fontId="10" fillId="0" borderId="3" xfId="16" applyNumberFormat="1" applyFont="1" applyBorder="1" applyAlignment="1">
      <alignment horizontal="right" vertical="center" wrapText="1"/>
    </xf>
    <xf numFmtId="181" fontId="10" fillId="0" borderId="3" xfId="16" applyNumberFormat="1" applyFont="1" applyBorder="1" applyAlignment="1">
      <alignment horizontal="right" vertical="center" wrapText="1"/>
    </xf>
    <xf numFmtId="41" fontId="10" fillId="0" borderId="3" xfId="16" applyNumberFormat="1" applyFont="1" applyBorder="1" applyAlignment="1">
      <alignment horizontal="right" vertical="justify"/>
    </xf>
    <xf numFmtId="0" fontId="1" fillId="0" borderId="9" xfId="0" applyFont="1" applyBorder="1" applyAlignment="1">
      <alignment horizontal="center" vertical="center" wrapText="1"/>
    </xf>
    <xf numFmtId="0" fontId="1" fillId="0" borderId="4" xfId="0" applyFont="1" applyBorder="1" applyAlignment="1">
      <alignment vertical="center" wrapText="1"/>
    </xf>
    <xf numFmtId="0" fontId="1" fillId="0" borderId="9" xfId="0" applyFont="1" applyBorder="1" applyAlignment="1">
      <alignment vertical="center" wrapText="1"/>
    </xf>
    <xf numFmtId="41" fontId="1" fillId="0" borderId="4" xfId="16" applyNumberFormat="1" applyFont="1" applyBorder="1" applyAlignment="1">
      <alignment horizontal="center" vertical="center" wrapText="1"/>
    </xf>
    <xf numFmtId="181" fontId="1" fillId="0" borderId="4" xfId="16" applyNumberFormat="1" applyFont="1" applyBorder="1" applyAlignment="1">
      <alignment horizontal="center" vertical="center" wrapText="1"/>
    </xf>
    <xf numFmtId="177" fontId="1" fillId="0" borderId="10" xfId="16" applyNumberFormat="1" applyFont="1" applyBorder="1" applyAlignment="1">
      <alignment horizontal="center" vertical="center" wrapText="1"/>
    </xf>
    <xf numFmtId="0" fontId="9" fillId="0" borderId="6" xfId="0" applyFont="1" applyBorder="1" applyAlignment="1">
      <alignment horizontal="center" vertical="center"/>
    </xf>
    <xf numFmtId="177" fontId="3" fillId="0" borderId="4" xfId="0" applyNumberFormat="1" applyFont="1" applyBorder="1" applyAlignment="1">
      <alignment horizontal="center" vertical="center" wrapText="1"/>
    </xf>
    <xf numFmtId="0" fontId="1" fillId="0" borderId="3" xfId="0" applyFont="1" applyBorder="1" applyAlignment="1">
      <alignment horizontal="center"/>
    </xf>
    <xf numFmtId="0" fontId="1" fillId="0" borderId="3" xfId="0" applyFont="1" applyBorder="1" applyAlignment="1">
      <alignment horizontal="right"/>
    </xf>
  </cellXfs>
  <cellStyles count="9">
    <cellStyle name="Normal" xfId="0"/>
    <cellStyle name="一般_Sheet1"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07"/>
  <sheetViews>
    <sheetView tabSelected="1" zoomScaleSheetLayoutView="100" workbookViewId="0" topLeftCell="A1">
      <selection activeCell="A1" sqref="A1"/>
    </sheetView>
  </sheetViews>
  <sheetFormatPr defaultColWidth="9.00390625" defaultRowHeight="16.5"/>
  <cols>
    <col min="1" max="1" width="12.625" style="1" customWidth="1"/>
    <col min="2" max="2" width="54.375" style="1" customWidth="1"/>
    <col min="3" max="3" width="11.875" style="29" customWidth="1"/>
    <col min="4" max="4" width="11.75390625" style="29" bestFit="1" customWidth="1"/>
    <col min="5" max="6" width="10.75390625" style="29" bestFit="1" customWidth="1"/>
    <col min="7" max="7" width="13.375" style="31" customWidth="1"/>
    <col min="8" max="8" width="13.875" style="31" customWidth="1"/>
    <col min="9" max="9" width="12.75390625" style="31" customWidth="1"/>
    <col min="10" max="10" width="11.75390625" style="31" customWidth="1"/>
    <col min="11" max="11" width="18.625" style="20" customWidth="1"/>
    <col min="12" max="16384" width="9.00390625" style="1" customWidth="1"/>
  </cols>
  <sheetData>
    <row r="1" spans="1:11" ht="20.25" customHeight="1">
      <c r="A1" s="12" t="s">
        <v>9</v>
      </c>
      <c r="B1" s="5"/>
      <c r="C1" s="24"/>
      <c r="D1" s="25"/>
      <c r="E1" s="25"/>
      <c r="F1" s="25"/>
      <c r="G1" s="30"/>
      <c r="H1" s="30"/>
      <c r="I1" s="36" t="s">
        <v>24</v>
      </c>
      <c r="J1" s="109" t="s">
        <v>15</v>
      </c>
      <c r="K1" s="109"/>
    </row>
    <row r="2" spans="1:11" ht="20.25" customHeight="1">
      <c r="A2" s="12" t="s">
        <v>23</v>
      </c>
      <c r="B2" s="13" t="s">
        <v>183</v>
      </c>
      <c r="C2" s="26"/>
      <c r="D2" s="25"/>
      <c r="E2" s="25"/>
      <c r="F2" s="25"/>
      <c r="G2" s="30"/>
      <c r="H2" s="30"/>
      <c r="I2" s="36" t="s">
        <v>25</v>
      </c>
      <c r="J2" s="109" t="s">
        <v>16</v>
      </c>
      <c r="K2" s="109"/>
    </row>
    <row r="3" spans="1:11" ht="25.5" customHeight="1">
      <c r="A3" s="108" t="s">
        <v>225</v>
      </c>
      <c r="B3" s="108"/>
      <c r="C3" s="108"/>
      <c r="D3" s="108"/>
      <c r="E3" s="108"/>
      <c r="F3" s="108"/>
      <c r="G3" s="108"/>
      <c r="H3" s="108"/>
      <c r="I3" s="108"/>
      <c r="J3" s="108"/>
      <c r="K3" s="108"/>
    </row>
    <row r="4" spans="1:11" ht="9.75" customHeight="1">
      <c r="A4" s="9"/>
      <c r="B4" s="55"/>
      <c r="C4" s="56"/>
      <c r="D4" s="56"/>
      <c r="E4" s="56"/>
      <c r="F4" s="56"/>
      <c r="G4" s="57"/>
      <c r="H4" s="57"/>
      <c r="I4" s="57"/>
      <c r="J4" s="57"/>
      <c r="K4" s="58"/>
    </row>
    <row r="5" spans="1:11" ht="16.5">
      <c r="A5" s="59"/>
      <c r="B5" s="59"/>
      <c r="C5" s="110" t="s">
        <v>226</v>
      </c>
      <c r="D5" s="110"/>
      <c r="E5" s="110"/>
      <c r="F5" s="110"/>
      <c r="G5" s="59"/>
      <c r="H5" s="59"/>
      <c r="I5" s="111" t="s">
        <v>184</v>
      </c>
      <c r="J5" s="111"/>
      <c r="K5" s="111"/>
    </row>
    <row r="6" spans="1:11" ht="15" customHeight="1">
      <c r="A6" s="102" t="s">
        <v>10</v>
      </c>
      <c r="B6" s="103"/>
      <c r="C6" s="105" t="s">
        <v>17</v>
      </c>
      <c r="D6" s="105"/>
      <c r="E6" s="105"/>
      <c r="F6" s="105"/>
      <c r="G6" s="106" t="s">
        <v>18</v>
      </c>
      <c r="H6" s="106"/>
      <c r="I6" s="106"/>
      <c r="J6" s="106"/>
      <c r="K6" s="107" t="s">
        <v>19</v>
      </c>
    </row>
    <row r="7" spans="1:11" ht="17.25" customHeight="1">
      <c r="A7" s="104"/>
      <c r="B7" s="103"/>
      <c r="C7" s="27" t="s">
        <v>11</v>
      </c>
      <c r="D7" s="27" t="s">
        <v>20</v>
      </c>
      <c r="E7" s="27" t="s">
        <v>21</v>
      </c>
      <c r="F7" s="27" t="s">
        <v>22</v>
      </c>
      <c r="G7" s="32" t="s">
        <v>11</v>
      </c>
      <c r="H7" s="32" t="s">
        <v>20</v>
      </c>
      <c r="I7" s="32" t="s">
        <v>21</v>
      </c>
      <c r="J7" s="32" t="s">
        <v>22</v>
      </c>
      <c r="K7" s="107"/>
    </row>
    <row r="8" spans="1:11" s="39" customFormat="1" ht="20.25" customHeight="1">
      <c r="A8" s="42" t="s">
        <v>11</v>
      </c>
      <c r="B8" s="54"/>
      <c r="C8" s="82">
        <f aca="true" t="shared" si="0" ref="C8:K8">C9+C30+C47+C61+C75+C118+C130+C144+C154+C185+C205+C207+C212</f>
        <v>2670</v>
      </c>
      <c r="D8" s="82">
        <f t="shared" si="0"/>
        <v>1666</v>
      </c>
      <c r="E8" s="82">
        <f t="shared" si="0"/>
        <v>723</v>
      </c>
      <c r="F8" s="82">
        <f t="shared" si="0"/>
        <v>281</v>
      </c>
      <c r="G8" s="62">
        <f t="shared" si="0"/>
        <v>348.0016</v>
      </c>
      <c r="H8" s="62">
        <f t="shared" si="0"/>
        <v>130.38145</v>
      </c>
      <c r="I8" s="62">
        <f t="shared" si="0"/>
        <v>191.36869999999996</v>
      </c>
      <c r="J8" s="62">
        <f t="shared" si="0"/>
        <v>26.2514</v>
      </c>
      <c r="K8" s="50">
        <f t="shared" si="0"/>
        <v>5466189266</v>
      </c>
    </row>
    <row r="9" spans="1:11" s="39" customFormat="1" ht="24" customHeight="1">
      <c r="A9" s="41" t="s">
        <v>187</v>
      </c>
      <c r="B9" s="38"/>
      <c r="C9" s="82">
        <f aca="true" t="shared" si="1" ref="C9:K9">SUM(C11:C29)</f>
        <v>389</v>
      </c>
      <c r="D9" s="82">
        <f t="shared" si="1"/>
        <v>220</v>
      </c>
      <c r="E9" s="82">
        <f t="shared" si="1"/>
        <v>168</v>
      </c>
      <c r="F9" s="82">
        <f t="shared" si="1"/>
        <v>1</v>
      </c>
      <c r="G9" s="51">
        <f t="shared" si="1"/>
        <v>44.5918</v>
      </c>
      <c r="H9" s="51">
        <f t="shared" si="1"/>
        <v>4.417199999999999</v>
      </c>
      <c r="I9" s="51">
        <f t="shared" si="1"/>
        <v>40.1516</v>
      </c>
      <c r="J9" s="51">
        <f t="shared" si="1"/>
        <v>0.023</v>
      </c>
      <c r="K9" s="82">
        <f t="shared" si="1"/>
        <v>122577000</v>
      </c>
    </row>
    <row r="10" spans="1:11" s="39" customFormat="1" ht="20.25" customHeight="1">
      <c r="A10" s="41"/>
      <c r="B10" s="85" t="s">
        <v>216</v>
      </c>
      <c r="C10" s="50"/>
      <c r="D10" s="50"/>
      <c r="E10" s="50"/>
      <c r="F10" s="50"/>
      <c r="G10" s="51"/>
      <c r="H10" s="51"/>
      <c r="I10" s="51"/>
      <c r="J10" s="51"/>
      <c r="K10" s="50"/>
    </row>
    <row r="11" spans="1:11" ht="20.25" customHeight="1">
      <c r="A11" s="5"/>
      <c r="B11" s="48" t="s">
        <v>79</v>
      </c>
      <c r="C11" s="64">
        <v>1</v>
      </c>
      <c r="D11" s="64">
        <v>0</v>
      </c>
      <c r="E11" s="65">
        <v>0</v>
      </c>
      <c r="F11" s="64">
        <v>1</v>
      </c>
      <c r="G11" s="70">
        <v>0.023</v>
      </c>
      <c r="H11" s="73">
        <v>0</v>
      </c>
      <c r="I11" s="66">
        <v>0</v>
      </c>
      <c r="J11" s="70">
        <v>0.023</v>
      </c>
      <c r="K11" s="64">
        <v>475000</v>
      </c>
    </row>
    <row r="12" spans="1:11" ht="20.25" customHeight="1">
      <c r="A12" s="5"/>
      <c r="B12" s="48" t="s">
        <v>80</v>
      </c>
      <c r="C12" s="64">
        <v>21</v>
      </c>
      <c r="D12" s="64">
        <v>21</v>
      </c>
      <c r="E12" s="65">
        <v>0</v>
      </c>
      <c r="F12" s="67">
        <v>0</v>
      </c>
      <c r="G12" s="68">
        <v>0.2974</v>
      </c>
      <c r="H12" s="68">
        <v>0.2974</v>
      </c>
      <c r="I12" s="66">
        <v>0</v>
      </c>
      <c r="J12" s="44">
        <v>0</v>
      </c>
      <c r="K12" s="64">
        <v>7343000</v>
      </c>
    </row>
    <row r="13" spans="1:11" ht="20.25" customHeight="1">
      <c r="A13" s="5"/>
      <c r="B13" s="48" t="s">
        <v>81</v>
      </c>
      <c r="C13" s="64">
        <v>31</v>
      </c>
      <c r="D13" s="64">
        <v>31</v>
      </c>
      <c r="E13" s="65">
        <v>0</v>
      </c>
      <c r="F13" s="67">
        <v>0</v>
      </c>
      <c r="G13" s="69">
        <v>0.1782</v>
      </c>
      <c r="H13" s="69">
        <v>0.1782</v>
      </c>
      <c r="I13" s="66">
        <v>0</v>
      </c>
      <c r="J13" s="44">
        <v>0</v>
      </c>
      <c r="K13" s="64">
        <v>7748000</v>
      </c>
    </row>
    <row r="14" spans="1:11" ht="20.25" customHeight="1">
      <c r="A14" s="5"/>
      <c r="B14" s="48" t="s">
        <v>82</v>
      </c>
      <c r="C14" s="64">
        <v>100</v>
      </c>
      <c r="D14" s="64">
        <v>100</v>
      </c>
      <c r="E14" s="65">
        <v>0</v>
      </c>
      <c r="F14" s="67">
        <v>0</v>
      </c>
      <c r="G14" s="69">
        <v>2.9399</v>
      </c>
      <c r="H14" s="69">
        <v>2.9399</v>
      </c>
      <c r="I14" s="66">
        <v>0</v>
      </c>
      <c r="J14" s="44">
        <v>0</v>
      </c>
      <c r="K14" s="64">
        <v>89980000</v>
      </c>
    </row>
    <row r="15" spans="1:11" ht="16.5">
      <c r="A15" s="5"/>
      <c r="B15" s="48" t="s">
        <v>190</v>
      </c>
      <c r="C15" s="64">
        <v>56</v>
      </c>
      <c r="D15" s="64">
        <v>56</v>
      </c>
      <c r="E15" s="65">
        <v>0</v>
      </c>
      <c r="F15" s="67">
        <v>0</v>
      </c>
      <c r="G15" s="69">
        <v>0.9191</v>
      </c>
      <c r="H15" s="69">
        <v>0.9191</v>
      </c>
      <c r="I15" s="66">
        <v>0</v>
      </c>
      <c r="J15" s="44">
        <v>0</v>
      </c>
      <c r="K15" s="64">
        <v>14672000</v>
      </c>
    </row>
    <row r="16" spans="1:11" ht="30.75" customHeight="1">
      <c r="A16" s="5"/>
      <c r="B16" s="48" t="s">
        <v>83</v>
      </c>
      <c r="C16" s="64">
        <v>4</v>
      </c>
      <c r="D16" s="64">
        <v>4</v>
      </c>
      <c r="E16" s="65">
        <v>0</v>
      </c>
      <c r="F16" s="67">
        <v>0</v>
      </c>
      <c r="G16" s="69">
        <v>0.0214</v>
      </c>
      <c r="H16" s="69">
        <v>0.0214</v>
      </c>
      <c r="I16" s="66">
        <v>0</v>
      </c>
      <c r="J16" s="44">
        <v>0</v>
      </c>
      <c r="K16" s="64">
        <v>1198000</v>
      </c>
    </row>
    <row r="17" spans="1:11" ht="20.25" customHeight="1">
      <c r="A17" s="5"/>
      <c r="B17" s="48" t="s">
        <v>84</v>
      </c>
      <c r="C17" s="64">
        <v>1</v>
      </c>
      <c r="D17" s="64">
        <v>1</v>
      </c>
      <c r="E17" s="65">
        <v>0</v>
      </c>
      <c r="F17" s="67">
        <v>0</v>
      </c>
      <c r="G17" s="69">
        <v>0.0009</v>
      </c>
      <c r="H17" s="69">
        <v>0.0009</v>
      </c>
      <c r="I17" s="66">
        <v>0</v>
      </c>
      <c r="J17" s="44">
        <v>0</v>
      </c>
      <c r="K17" s="64">
        <v>7000</v>
      </c>
    </row>
    <row r="18" spans="1:11" ht="16.5">
      <c r="A18" s="5"/>
      <c r="B18" s="48" t="s">
        <v>85</v>
      </c>
      <c r="C18" s="64">
        <v>6</v>
      </c>
      <c r="D18" s="64">
        <v>6</v>
      </c>
      <c r="E18" s="65">
        <v>0</v>
      </c>
      <c r="F18" s="67">
        <v>0</v>
      </c>
      <c r="G18" s="69">
        <v>0.0603</v>
      </c>
      <c r="H18" s="69">
        <v>0.0603</v>
      </c>
      <c r="I18" s="66">
        <v>0</v>
      </c>
      <c r="J18" s="44">
        <v>0</v>
      </c>
      <c r="K18" s="64">
        <v>787000</v>
      </c>
    </row>
    <row r="19" spans="1:11" ht="29.25" customHeight="1">
      <c r="A19" s="5"/>
      <c r="B19" s="48" t="s">
        <v>86</v>
      </c>
      <c r="C19" s="64">
        <v>2</v>
      </c>
      <c r="D19" s="64">
        <v>0</v>
      </c>
      <c r="E19" s="64">
        <v>2</v>
      </c>
      <c r="F19" s="67">
        <v>0</v>
      </c>
      <c r="G19" s="70">
        <v>0.01</v>
      </c>
      <c r="H19" s="44">
        <v>0</v>
      </c>
      <c r="I19" s="70">
        <v>0.01</v>
      </c>
      <c r="J19" s="44">
        <v>0</v>
      </c>
      <c r="K19" s="46">
        <v>0</v>
      </c>
    </row>
    <row r="20" spans="1:11" ht="31.5" customHeight="1">
      <c r="A20" s="5"/>
      <c r="B20" s="48" t="s">
        <v>87</v>
      </c>
      <c r="C20" s="64">
        <v>2</v>
      </c>
      <c r="D20" s="64">
        <v>0</v>
      </c>
      <c r="E20" s="64">
        <v>2</v>
      </c>
      <c r="F20" s="67">
        <v>0</v>
      </c>
      <c r="G20" s="70">
        <v>0.0201</v>
      </c>
      <c r="H20" s="44">
        <v>0</v>
      </c>
      <c r="I20" s="70">
        <v>0.0201</v>
      </c>
      <c r="J20" s="44">
        <v>0</v>
      </c>
      <c r="K20" s="46">
        <v>0</v>
      </c>
    </row>
    <row r="21" spans="1:11" ht="20.25" customHeight="1">
      <c r="A21" s="5"/>
      <c r="B21" s="48" t="s">
        <v>35</v>
      </c>
      <c r="C21" s="64">
        <v>15</v>
      </c>
      <c r="D21" s="64">
        <v>0</v>
      </c>
      <c r="E21" s="64">
        <v>15</v>
      </c>
      <c r="F21" s="67">
        <v>0</v>
      </c>
      <c r="G21" s="70">
        <v>1.1656</v>
      </c>
      <c r="H21" s="44">
        <v>0</v>
      </c>
      <c r="I21" s="70">
        <v>1.1656</v>
      </c>
      <c r="J21" s="44">
        <v>0</v>
      </c>
      <c r="K21" s="46">
        <v>0</v>
      </c>
    </row>
    <row r="22" spans="1:11" ht="21.75" customHeight="1">
      <c r="A22" s="5"/>
      <c r="B22" s="48" t="s">
        <v>88</v>
      </c>
      <c r="C22" s="64">
        <v>3</v>
      </c>
      <c r="D22" s="64">
        <v>0</v>
      </c>
      <c r="E22" s="64">
        <v>3</v>
      </c>
      <c r="F22" s="67">
        <v>0</v>
      </c>
      <c r="G22" s="70">
        <v>0.0482</v>
      </c>
      <c r="H22" s="44">
        <v>0</v>
      </c>
      <c r="I22" s="70">
        <v>0.0482</v>
      </c>
      <c r="J22" s="44">
        <v>0</v>
      </c>
      <c r="K22" s="46">
        <v>0</v>
      </c>
    </row>
    <row r="23" spans="1:11" ht="20.25" customHeight="1">
      <c r="A23" s="5"/>
      <c r="B23" s="48" t="s">
        <v>89</v>
      </c>
      <c r="C23" s="64">
        <v>2</v>
      </c>
      <c r="D23" s="64">
        <v>0</v>
      </c>
      <c r="E23" s="64">
        <v>2</v>
      </c>
      <c r="F23" s="67">
        <v>0</v>
      </c>
      <c r="G23" s="70">
        <v>0.0068</v>
      </c>
      <c r="H23" s="44">
        <v>0</v>
      </c>
      <c r="I23" s="70">
        <v>0.0068</v>
      </c>
      <c r="J23" s="44">
        <v>0</v>
      </c>
      <c r="K23" s="46">
        <v>0</v>
      </c>
    </row>
    <row r="24" spans="1:11" ht="20.25" customHeight="1">
      <c r="A24" s="5"/>
      <c r="B24" s="48" t="s">
        <v>90</v>
      </c>
      <c r="C24" s="64">
        <v>2</v>
      </c>
      <c r="D24" s="64">
        <v>0</v>
      </c>
      <c r="E24" s="64">
        <v>2</v>
      </c>
      <c r="F24" s="67">
        <v>0</v>
      </c>
      <c r="G24" s="70">
        <v>0.1119</v>
      </c>
      <c r="H24" s="44">
        <v>0</v>
      </c>
      <c r="I24" s="70">
        <v>0.1119</v>
      </c>
      <c r="J24" s="44">
        <v>0</v>
      </c>
      <c r="K24" s="46">
        <v>0</v>
      </c>
    </row>
    <row r="25" spans="1:11" ht="20.25" customHeight="1">
      <c r="A25" s="5"/>
      <c r="B25" s="48" t="s">
        <v>91</v>
      </c>
      <c r="C25" s="64">
        <v>1</v>
      </c>
      <c r="D25" s="64">
        <v>0</v>
      </c>
      <c r="E25" s="64">
        <v>1</v>
      </c>
      <c r="F25" s="67">
        <v>0</v>
      </c>
      <c r="G25" s="70">
        <v>3.5501</v>
      </c>
      <c r="H25" s="44">
        <v>0</v>
      </c>
      <c r="I25" s="70">
        <v>3.5501</v>
      </c>
      <c r="J25" s="44">
        <v>0</v>
      </c>
      <c r="K25" s="64">
        <v>367000</v>
      </c>
    </row>
    <row r="26" spans="1:11" ht="20.25" customHeight="1">
      <c r="A26" s="5"/>
      <c r="B26" s="48" t="s">
        <v>92</v>
      </c>
      <c r="C26" s="64">
        <v>31</v>
      </c>
      <c r="D26" s="64">
        <v>1</v>
      </c>
      <c r="E26" s="64">
        <v>30</v>
      </c>
      <c r="F26" s="67">
        <v>0</v>
      </c>
      <c r="G26" s="70">
        <v>5.7237</v>
      </c>
      <c r="H26" s="44">
        <v>0</v>
      </c>
      <c r="I26" s="70">
        <v>5.7237</v>
      </c>
      <c r="J26" s="44">
        <v>0</v>
      </c>
      <c r="K26" s="46">
        <v>0</v>
      </c>
    </row>
    <row r="27" spans="1:11" ht="20.25" customHeight="1">
      <c r="A27" s="5"/>
      <c r="B27" s="48" t="s">
        <v>93</v>
      </c>
      <c r="C27" s="64">
        <v>7</v>
      </c>
      <c r="D27" s="64">
        <v>0</v>
      </c>
      <c r="E27" s="64">
        <v>7</v>
      </c>
      <c r="F27" s="67">
        <v>0</v>
      </c>
      <c r="G27" s="70">
        <v>14.6913</v>
      </c>
      <c r="H27" s="44">
        <v>0</v>
      </c>
      <c r="I27" s="70">
        <v>14.6913</v>
      </c>
      <c r="J27" s="44">
        <v>0</v>
      </c>
      <c r="K27" s="46">
        <v>0</v>
      </c>
    </row>
    <row r="28" spans="1:11" ht="20.25" customHeight="1">
      <c r="A28" s="5"/>
      <c r="B28" s="48" t="s">
        <v>94</v>
      </c>
      <c r="C28" s="64">
        <v>101</v>
      </c>
      <c r="D28" s="64">
        <v>0</v>
      </c>
      <c r="E28" s="64">
        <v>101</v>
      </c>
      <c r="F28" s="67">
        <v>0</v>
      </c>
      <c r="G28" s="70">
        <v>14.8234</v>
      </c>
      <c r="H28" s="44">
        <v>0</v>
      </c>
      <c r="I28" s="70">
        <v>14.8234</v>
      </c>
      <c r="J28" s="44">
        <v>0</v>
      </c>
      <c r="K28" s="46">
        <v>0</v>
      </c>
    </row>
    <row r="29" spans="1:11" ht="20.25" customHeight="1">
      <c r="A29" s="5"/>
      <c r="B29" s="48" t="s">
        <v>95</v>
      </c>
      <c r="C29" s="64">
        <v>3</v>
      </c>
      <c r="D29" s="64">
        <v>0</v>
      </c>
      <c r="E29" s="64">
        <v>3</v>
      </c>
      <c r="F29" s="67">
        <v>0</v>
      </c>
      <c r="G29" s="70">
        <v>0.0005</v>
      </c>
      <c r="H29" s="44">
        <v>0</v>
      </c>
      <c r="I29" s="70">
        <v>0.0005</v>
      </c>
      <c r="J29" s="44">
        <v>0</v>
      </c>
      <c r="K29" s="46">
        <v>0</v>
      </c>
    </row>
    <row r="30" spans="1:19" ht="24" customHeight="1">
      <c r="A30" s="41" t="s">
        <v>26</v>
      </c>
      <c r="B30" s="74"/>
      <c r="C30" s="82">
        <f>SUM(C32:C46)</f>
        <v>409</v>
      </c>
      <c r="D30" s="82">
        <f aca="true" t="shared" si="2" ref="D30:K30">SUM(D32:D46)</f>
        <v>222</v>
      </c>
      <c r="E30" s="82">
        <f t="shared" si="2"/>
        <v>155</v>
      </c>
      <c r="F30" s="82">
        <f t="shared" si="2"/>
        <v>32</v>
      </c>
      <c r="G30" s="51">
        <f t="shared" si="2"/>
        <v>48.232099999999996</v>
      </c>
      <c r="H30" s="51">
        <f t="shared" si="2"/>
        <v>10.6719</v>
      </c>
      <c r="I30" s="51">
        <f t="shared" si="2"/>
        <v>35.2074</v>
      </c>
      <c r="J30" s="51">
        <f t="shared" si="2"/>
        <v>2.3528000000000002</v>
      </c>
      <c r="K30" s="82">
        <f t="shared" si="2"/>
        <v>446326292</v>
      </c>
      <c r="L30" s="39"/>
      <c r="M30" s="39"/>
      <c r="N30" s="39"/>
      <c r="O30" s="39"/>
      <c r="P30" s="39"/>
      <c r="Q30" s="39"/>
      <c r="R30" s="39"/>
      <c r="S30" s="39"/>
    </row>
    <row r="31" spans="1:11" s="39" customFormat="1" ht="20.25" customHeight="1">
      <c r="A31" s="41"/>
      <c r="B31" s="85" t="s">
        <v>216</v>
      </c>
      <c r="C31" s="50"/>
      <c r="D31" s="50"/>
      <c r="E31" s="50"/>
      <c r="F31" s="50"/>
      <c r="G31" s="51"/>
      <c r="H31" s="51"/>
      <c r="I31" s="51"/>
      <c r="J31" s="51"/>
      <c r="K31" s="50"/>
    </row>
    <row r="32" spans="1:11" s="9" customFormat="1" ht="20.25" customHeight="1">
      <c r="A32" s="5"/>
      <c r="B32" s="76" t="s">
        <v>39</v>
      </c>
      <c r="C32" s="46">
        <v>15</v>
      </c>
      <c r="D32" s="46">
        <v>12</v>
      </c>
      <c r="E32" s="46">
        <v>0</v>
      </c>
      <c r="F32" s="46">
        <v>3</v>
      </c>
      <c r="G32" s="44">
        <v>3.4388</v>
      </c>
      <c r="H32" s="44">
        <v>2.8763</v>
      </c>
      <c r="I32" s="44">
        <v>0</v>
      </c>
      <c r="J32" s="44">
        <v>0.5625</v>
      </c>
      <c r="K32" s="46">
        <v>104078996</v>
      </c>
    </row>
    <row r="33" spans="1:11" s="9" customFormat="1" ht="20.25" customHeight="1">
      <c r="A33" s="5"/>
      <c r="B33" s="76" t="s">
        <v>40</v>
      </c>
      <c r="C33" s="46">
        <v>8</v>
      </c>
      <c r="D33" s="46">
        <v>0</v>
      </c>
      <c r="E33" s="46">
        <v>0</v>
      </c>
      <c r="F33" s="46">
        <v>8</v>
      </c>
      <c r="G33" s="44">
        <v>1.4154</v>
      </c>
      <c r="H33" s="44">
        <v>0</v>
      </c>
      <c r="I33" s="44">
        <v>0</v>
      </c>
      <c r="J33" s="44">
        <v>1.4154</v>
      </c>
      <c r="K33" s="46">
        <v>17989043</v>
      </c>
    </row>
    <row r="34" spans="1:11" s="9" customFormat="1" ht="20.25" customHeight="1">
      <c r="A34" s="90"/>
      <c r="B34" s="91" t="s">
        <v>164</v>
      </c>
      <c r="C34" s="52">
        <v>92</v>
      </c>
      <c r="D34" s="52">
        <v>92</v>
      </c>
      <c r="E34" s="52">
        <v>0</v>
      </c>
      <c r="F34" s="52">
        <v>0</v>
      </c>
      <c r="G34" s="53">
        <v>2.9144</v>
      </c>
      <c r="H34" s="53">
        <v>2.9144</v>
      </c>
      <c r="I34" s="53">
        <v>0</v>
      </c>
      <c r="J34" s="53">
        <v>0</v>
      </c>
      <c r="K34" s="52">
        <v>115068543</v>
      </c>
    </row>
    <row r="35" spans="1:11" s="9" customFormat="1" ht="20.25" customHeight="1">
      <c r="A35" s="5"/>
      <c r="B35" s="76" t="s">
        <v>165</v>
      </c>
      <c r="C35" s="46">
        <v>48</v>
      </c>
      <c r="D35" s="46">
        <v>48</v>
      </c>
      <c r="E35" s="46">
        <v>0</v>
      </c>
      <c r="F35" s="46">
        <v>0</v>
      </c>
      <c r="G35" s="44">
        <v>1.1702</v>
      </c>
      <c r="H35" s="44">
        <v>1.1702</v>
      </c>
      <c r="I35" s="44">
        <v>0</v>
      </c>
      <c r="J35" s="44">
        <v>0</v>
      </c>
      <c r="K35" s="46">
        <v>68417708</v>
      </c>
    </row>
    <row r="36" spans="1:11" s="9" customFormat="1" ht="16.5">
      <c r="A36" s="5"/>
      <c r="B36" s="76" t="s">
        <v>38</v>
      </c>
      <c r="C36" s="46">
        <v>20</v>
      </c>
      <c r="D36" s="46">
        <v>0</v>
      </c>
      <c r="E36" s="46">
        <v>0</v>
      </c>
      <c r="F36" s="46">
        <v>20</v>
      </c>
      <c r="G36" s="44">
        <v>0.3696</v>
      </c>
      <c r="H36" s="44">
        <v>0</v>
      </c>
      <c r="I36" s="44">
        <v>0</v>
      </c>
      <c r="J36" s="44">
        <v>0.3696</v>
      </c>
      <c r="K36" s="46">
        <v>45641573</v>
      </c>
    </row>
    <row r="37" spans="1:11" s="9" customFormat="1" ht="16.5">
      <c r="A37" s="5"/>
      <c r="B37" s="76" t="s">
        <v>166</v>
      </c>
      <c r="C37" s="46">
        <v>4</v>
      </c>
      <c r="D37" s="46">
        <v>0</v>
      </c>
      <c r="E37" s="46">
        <v>4</v>
      </c>
      <c r="F37" s="46">
        <v>0</v>
      </c>
      <c r="G37" s="44">
        <v>0.502</v>
      </c>
      <c r="H37" s="44">
        <v>0</v>
      </c>
      <c r="I37" s="44">
        <v>0.502</v>
      </c>
      <c r="J37" s="44">
        <v>0</v>
      </c>
      <c r="K37" s="46">
        <v>1177032</v>
      </c>
    </row>
    <row r="38" spans="1:11" s="9" customFormat="1" ht="16.5">
      <c r="A38" s="5"/>
      <c r="B38" s="76" t="s">
        <v>167</v>
      </c>
      <c r="C38" s="46">
        <v>1</v>
      </c>
      <c r="D38" s="46">
        <v>0</v>
      </c>
      <c r="E38" s="46">
        <v>1</v>
      </c>
      <c r="F38" s="46">
        <v>0</v>
      </c>
      <c r="G38" s="44">
        <v>17.9566</v>
      </c>
      <c r="H38" s="44">
        <v>0</v>
      </c>
      <c r="I38" s="44">
        <v>17.9566</v>
      </c>
      <c r="J38" s="44">
        <v>0</v>
      </c>
      <c r="K38" s="46">
        <v>0</v>
      </c>
    </row>
    <row r="39" spans="1:11" s="9" customFormat="1" ht="16.5">
      <c r="A39" s="5"/>
      <c r="B39" s="76" t="s">
        <v>168</v>
      </c>
      <c r="C39" s="46">
        <v>110</v>
      </c>
      <c r="D39" s="46">
        <v>0</v>
      </c>
      <c r="E39" s="46">
        <v>110</v>
      </c>
      <c r="F39" s="46">
        <v>0</v>
      </c>
      <c r="G39" s="44">
        <v>13.1305</v>
      </c>
      <c r="H39" s="44">
        <v>0</v>
      </c>
      <c r="I39" s="44">
        <v>13.1305</v>
      </c>
      <c r="J39" s="44">
        <v>0</v>
      </c>
      <c r="K39" s="46">
        <v>0</v>
      </c>
    </row>
    <row r="40" spans="1:11" s="9" customFormat="1" ht="16.5">
      <c r="A40" s="5"/>
      <c r="B40" s="76" t="s">
        <v>169</v>
      </c>
      <c r="C40" s="46">
        <v>39</v>
      </c>
      <c r="D40" s="46">
        <v>0</v>
      </c>
      <c r="E40" s="46">
        <v>39</v>
      </c>
      <c r="F40" s="46">
        <v>0</v>
      </c>
      <c r="G40" s="44">
        <v>3.3315</v>
      </c>
      <c r="H40" s="44">
        <v>0</v>
      </c>
      <c r="I40" s="44">
        <v>3.3315</v>
      </c>
      <c r="J40" s="44">
        <v>0</v>
      </c>
      <c r="K40" s="46">
        <v>0</v>
      </c>
    </row>
    <row r="41" spans="1:11" ht="16.5">
      <c r="A41" s="5"/>
      <c r="B41" s="87" t="s">
        <v>217</v>
      </c>
      <c r="C41" s="46"/>
      <c r="D41" s="46"/>
      <c r="E41" s="46"/>
      <c r="F41" s="46"/>
      <c r="G41" s="44"/>
      <c r="H41" s="44"/>
      <c r="I41" s="44"/>
      <c r="J41" s="44"/>
      <c r="K41" s="46"/>
    </row>
    <row r="42" spans="1:11" s="9" customFormat="1" ht="16.5">
      <c r="A42" s="5"/>
      <c r="B42" s="76" t="s">
        <v>170</v>
      </c>
      <c r="C42" s="46">
        <v>6</v>
      </c>
      <c r="D42" s="46">
        <v>6</v>
      </c>
      <c r="E42" s="46">
        <v>0</v>
      </c>
      <c r="F42" s="46">
        <v>0</v>
      </c>
      <c r="G42" s="44">
        <v>0.1008</v>
      </c>
      <c r="H42" s="44">
        <v>0.1008</v>
      </c>
      <c r="I42" s="44">
        <v>0</v>
      </c>
      <c r="J42" s="44">
        <v>0</v>
      </c>
      <c r="K42" s="46">
        <v>19022686</v>
      </c>
    </row>
    <row r="43" spans="1:11" s="9" customFormat="1" ht="16.5">
      <c r="A43" s="5"/>
      <c r="B43" s="76" t="s">
        <v>171</v>
      </c>
      <c r="C43" s="46">
        <v>35</v>
      </c>
      <c r="D43" s="46">
        <v>35</v>
      </c>
      <c r="E43" s="46">
        <v>0</v>
      </c>
      <c r="F43" s="46">
        <v>0</v>
      </c>
      <c r="G43" s="44">
        <v>2.3961</v>
      </c>
      <c r="H43" s="44">
        <v>2.3961</v>
      </c>
      <c r="I43" s="44">
        <v>0</v>
      </c>
      <c r="J43" s="44">
        <v>0</v>
      </c>
      <c r="K43" s="46">
        <v>42382969</v>
      </c>
    </row>
    <row r="44" spans="1:11" s="9" customFormat="1" ht="16.5">
      <c r="A44" s="5"/>
      <c r="B44" s="76" t="s">
        <v>172</v>
      </c>
      <c r="C44" s="46">
        <v>29</v>
      </c>
      <c r="D44" s="46">
        <v>29</v>
      </c>
      <c r="E44" s="46">
        <v>0</v>
      </c>
      <c r="F44" s="46">
        <v>0</v>
      </c>
      <c r="G44" s="44">
        <v>1.2141</v>
      </c>
      <c r="H44" s="44">
        <v>1.2141</v>
      </c>
      <c r="I44" s="44">
        <v>0</v>
      </c>
      <c r="J44" s="44">
        <v>0</v>
      </c>
      <c r="K44" s="46">
        <v>30758550</v>
      </c>
    </row>
    <row r="45" spans="1:11" s="9" customFormat="1" ht="16.5">
      <c r="A45" s="5"/>
      <c r="B45" s="76" t="s">
        <v>173</v>
      </c>
      <c r="C45" s="46">
        <v>1</v>
      </c>
      <c r="D45" s="46">
        <v>0</v>
      </c>
      <c r="E45" s="46">
        <v>1</v>
      </c>
      <c r="F45" s="46">
        <v>0</v>
      </c>
      <c r="G45" s="44">
        <v>0.2868</v>
      </c>
      <c r="H45" s="44">
        <v>0</v>
      </c>
      <c r="I45" s="44">
        <v>0.2868</v>
      </c>
      <c r="J45" s="44">
        <v>0</v>
      </c>
      <c r="K45" s="46">
        <v>1147324</v>
      </c>
    </row>
    <row r="46" spans="1:11" s="9" customFormat="1" ht="16.5">
      <c r="A46" s="5"/>
      <c r="B46" s="76" t="s">
        <v>174</v>
      </c>
      <c r="C46" s="46">
        <v>1</v>
      </c>
      <c r="D46" s="46">
        <v>0</v>
      </c>
      <c r="E46" s="46">
        <v>0</v>
      </c>
      <c r="F46" s="46">
        <v>1</v>
      </c>
      <c r="G46" s="44">
        <v>0.0053</v>
      </c>
      <c r="H46" s="44">
        <v>0</v>
      </c>
      <c r="I46" s="44">
        <v>0</v>
      </c>
      <c r="J46" s="44">
        <v>0.0053</v>
      </c>
      <c r="K46" s="46">
        <v>641868</v>
      </c>
    </row>
    <row r="47" spans="1:19" s="9" customFormat="1" ht="24" customHeight="1">
      <c r="A47" s="41" t="s">
        <v>12</v>
      </c>
      <c r="B47" s="38"/>
      <c r="C47" s="82">
        <f aca="true" t="shared" si="3" ref="C47:K47">SUM(C49:C60)</f>
        <v>610</v>
      </c>
      <c r="D47" s="82">
        <f t="shared" si="3"/>
        <v>542</v>
      </c>
      <c r="E47" s="82">
        <f t="shared" si="3"/>
        <v>4</v>
      </c>
      <c r="F47" s="82">
        <f t="shared" si="3"/>
        <v>64</v>
      </c>
      <c r="G47" s="51">
        <f t="shared" si="3"/>
        <v>71.43379999999998</v>
      </c>
      <c r="H47" s="51">
        <f t="shared" si="3"/>
        <v>60.883199999999995</v>
      </c>
      <c r="I47" s="51">
        <f t="shared" si="3"/>
        <v>0.142</v>
      </c>
      <c r="J47" s="51">
        <f t="shared" si="3"/>
        <v>10.408600000000002</v>
      </c>
      <c r="K47" s="82">
        <f t="shared" si="3"/>
        <v>3713171000</v>
      </c>
      <c r="L47" s="45"/>
      <c r="M47" s="45"/>
      <c r="N47" s="45"/>
      <c r="O47" s="45"/>
      <c r="P47" s="45"/>
      <c r="Q47" s="45"/>
      <c r="R47" s="45"/>
      <c r="S47" s="45"/>
    </row>
    <row r="48" spans="1:19" ht="20.25" customHeight="1">
      <c r="A48" s="41"/>
      <c r="B48" s="88" t="s">
        <v>218</v>
      </c>
      <c r="C48" s="50"/>
      <c r="D48" s="50"/>
      <c r="E48" s="50"/>
      <c r="F48" s="50"/>
      <c r="G48" s="51"/>
      <c r="H48" s="51"/>
      <c r="I48" s="51"/>
      <c r="J48" s="51"/>
      <c r="K48" s="50"/>
      <c r="L48" s="39"/>
      <c r="M48" s="39"/>
      <c r="N48" s="39"/>
      <c r="O48" s="39"/>
      <c r="P48" s="39"/>
      <c r="Q48" s="39"/>
      <c r="R48" s="39"/>
      <c r="S48" s="39"/>
    </row>
    <row r="49" spans="1:11" s="9" customFormat="1" ht="20.25" customHeight="1">
      <c r="A49" s="5"/>
      <c r="B49" s="76" t="s">
        <v>129</v>
      </c>
      <c r="C49" s="46">
        <v>4</v>
      </c>
      <c r="D49" s="46">
        <v>0</v>
      </c>
      <c r="E49" s="46">
        <v>0</v>
      </c>
      <c r="F49" s="46">
        <v>4</v>
      </c>
      <c r="G49" s="44">
        <v>0.0959</v>
      </c>
      <c r="H49" s="44">
        <v>0</v>
      </c>
      <c r="I49" s="44">
        <v>0</v>
      </c>
      <c r="J49" s="44">
        <v>0.0959</v>
      </c>
      <c r="K49" s="46">
        <v>3680000</v>
      </c>
    </row>
    <row r="50" spans="1:11" s="9" customFormat="1" ht="30" customHeight="1">
      <c r="A50" s="5"/>
      <c r="B50" s="78" t="s">
        <v>199</v>
      </c>
      <c r="C50" s="64">
        <v>406</v>
      </c>
      <c r="D50" s="64">
        <v>369</v>
      </c>
      <c r="E50" s="64">
        <v>0</v>
      </c>
      <c r="F50" s="64">
        <v>37</v>
      </c>
      <c r="G50" s="44">
        <v>56.1582</v>
      </c>
      <c r="H50" s="44">
        <v>47.5297</v>
      </c>
      <c r="I50" s="64">
        <v>0</v>
      </c>
      <c r="J50" s="44">
        <v>8.6285</v>
      </c>
      <c r="K50" s="64">
        <v>2751194000</v>
      </c>
    </row>
    <row r="51" spans="1:11" s="9" customFormat="1" ht="20.25" customHeight="1">
      <c r="A51" s="5"/>
      <c r="B51" s="76" t="s">
        <v>131</v>
      </c>
      <c r="C51" s="46">
        <v>35</v>
      </c>
      <c r="D51" s="46">
        <v>35</v>
      </c>
      <c r="E51" s="46">
        <v>0</v>
      </c>
      <c r="F51" s="46">
        <v>0</v>
      </c>
      <c r="G51" s="44">
        <v>3.9004</v>
      </c>
      <c r="H51" s="44">
        <v>3.9004</v>
      </c>
      <c r="I51" s="44">
        <v>0</v>
      </c>
      <c r="J51" s="44">
        <v>0</v>
      </c>
      <c r="K51" s="46">
        <v>255601000</v>
      </c>
    </row>
    <row r="52" spans="1:11" ht="20.25" customHeight="1">
      <c r="A52" s="5"/>
      <c r="B52" s="85" t="s">
        <v>215</v>
      </c>
      <c r="C52" s="46"/>
      <c r="D52" s="46"/>
      <c r="E52" s="46"/>
      <c r="F52" s="46"/>
      <c r="G52" s="44"/>
      <c r="H52" s="44"/>
      <c r="I52" s="44"/>
      <c r="J52" s="44"/>
      <c r="K52" s="46"/>
    </row>
    <row r="53" spans="1:11" s="9" customFormat="1" ht="20.25" customHeight="1">
      <c r="A53" s="5"/>
      <c r="B53" s="76" t="s">
        <v>31</v>
      </c>
      <c r="C53" s="46">
        <v>6</v>
      </c>
      <c r="D53" s="46">
        <v>2</v>
      </c>
      <c r="E53" s="46">
        <v>4</v>
      </c>
      <c r="F53" s="46">
        <v>0</v>
      </c>
      <c r="G53" s="44">
        <v>0.1551</v>
      </c>
      <c r="H53" s="44">
        <v>0.0131</v>
      </c>
      <c r="I53" s="44">
        <v>0.142</v>
      </c>
      <c r="J53" s="44">
        <v>0</v>
      </c>
      <c r="K53" s="46">
        <v>265000</v>
      </c>
    </row>
    <row r="54" spans="1:11" s="9" customFormat="1" ht="20.25" customHeight="1">
      <c r="A54" s="5"/>
      <c r="B54" s="76" t="s">
        <v>41</v>
      </c>
      <c r="C54" s="46">
        <v>2</v>
      </c>
      <c r="D54" s="46">
        <v>0</v>
      </c>
      <c r="E54" s="46">
        <v>0</v>
      </c>
      <c r="F54" s="46">
        <v>2</v>
      </c>
      <c r="G54" s="44">
        <v>0.114</v>
      </c>
      <c r="H54" s="44">
        <v>0</v>
      </c>
      <c r="I54" s="44">
        <v>0</v>
      </c>
      <c r="J54" s="44">
        <v>0.114</v>
      </c>
      <c r="K54" s="46">
        <v>2610000</v>
      </c>
    </row>
    <row r="55" spans="1:11" s="9" customFormat="1" ht="20.25" customHeight="1">
      <c r="A55" s="5"/>
      <c r="B55" s="76" t="s">
        <v>43</v>
      </c>
      <c r="C55" s="46">
        <v>7</v>
      </c>
      <c r="D55" s="46">
        <v>0</v>
      </c>
      <c r="E55" s="46">
        <v>0</v>
      </c>
      <c r="F55" s="46">
        <v>7</v>
      </c>
      <c r="G55" s="44">
        <v>0.2728</v>
      </c>
      <c r="H55" s="44">
        <v>0</v>
      </c>
      <c r="I55" s="44">
        <v>0</v>
      </c>
      <c r="J55" s="44">
        <v>0.2728</v>
      </c>
      <c r="K55" s="46">
        <v>4227000</v>
      </c>
    </row>
    <row r="56" spans="1:11" s="9" customFormat="1" ht="20.25" customHeight="1">
      <c r="A56" s="5"/>
      <c r="B56" s="76" t="s">
        <v>42</v>
      </c>
      <c r="C56" s="46">
        <v>41</v>
      </c>
      <c r="D56" s="46">
        <v>41</v>
      </c>
      <c r="E56" s="46">
        <v>0</v>
      </c>
      <c r="F56" s="46">
        <v>0</v>
      </c>
      <c r="G56" s="44">
        <v>1.718</v>
      </c>
      <c r="H56" s="44">
        <v>1.718</v>
      </c>
      <c r="I56" s="44">
        <v>0</v>
      </c>
      <c r="J56" s="44">
        <v>0</v>
      </c>
      <c r="K56" s="46">
        <v>27272000</v>
      </c>
    </row>
    <row r="57" spans="1:11" s="9" customFormat="1" ht="20.25" customHeight="1">
      <c r="A57" s="5"/>
      <c r="B57" s="76" t="s">
        <v>44</v>
      </c>
      <c r="C57" s="46">
        <v>10</v>
      </c>
      <c r="D57" s="46">
        <v>10</v>
      </c>
      <c r="E57" s="46">
        <v>0</v>
      </c>
      <c r="F57" s="46">
        <v>0</v>
      </c>
      <c r="G57" s="44">
        <v>0.6456</v>
      </c>
      <c r="H57" s="44">
        <v>0.6456</v>
      </c>
      <c r="I57" s="44">
        <v>0</v>
      </c>
      <c r="J57" s="44">
        <v>0</v>
      </c>
      <c r="K57" s="46">
        <v>14171000</v>
      </c>
    </row>
    <row r="58" spans="1:11" s="9" customFormat="1" ht="20.25" customHeight="1">
      <c r="A58" s="5"/>
      <c r="B58" s="76" t="s">
        <v>130</v>
      </c>
      <c r="C58" s="46">
        <v>85</v>
      </c>
      <c r="D58" s="46">
        <v>85</v>
      </c>
      <c r="E58" s="46">
        <v>0</v>
      </c>
      <c r="F58" s="46">
        <v>0</v>
      </c>
      <c r="G58" s="44">
        <v>7.0764</v>
      </c>
      <c r="H58" s="44">
        <v>7.0764</v>
      </c>
      <c r="I58" s="44">
        <v>0</v>
      </c>
      <c r="J58" s="44">
        <v>0</v>
      </c>
      <c r="K58" s="46">
        <v>634327000</v>
      </c>
    </row>
    <row r="59" spans="1:11" ht="20.25" customHeight="1">
      <c r="A59" s="5"/>
      <c r="B59" s="40" t="s">
        <v>219</v>
      </c>
      <c r="C59" s="46"/>
      <c r="D59" s="46"/>
      <c r="E59" s="46"/>
      <c r="F59" s="46"/>
      <c r="G59" s="44"/>
      <c r="H59" s="44"/>
      <c r="I59" s="44"/>
      <c r="J59" s="44"/>
      <c r="K59" s="46"/>
    </row>
    <row r="60" spans="1:11" s="9" customFormat="1" ht="20.25" customHeight="1">
      <c r="A60" s="5"/>
      <c r="B60" s="76" t="s">
        <v>132</v>
      </c>
      <c r="C60" s="46">
        <v>14</v>
      </c>
      <c r="D60" s="46">
        <v>0</v>
      </c>
      <c r="E60" s="46">
        <v>0</v>
      </c>
      <c r="F60" s="46">
        <v>14</v>
      </c>
      <c r="G60" s="44">
        <v>1.2974</v>
      </c>
      <c r="H60" s="44">
        <v>0</v>
      </c>
      <c r="I60" s="44">
        <v>0</v>
      </c>
      <c r="J60" s="44">
        <v>1.2974</v>
      </c>
      <c r="K60" s="46">
        <v>19824000</v>
      </c>
    </row>
    <row r="61" spans="1:19" s="9" customFormat="1" ht="24" customHeight="1">
      <c r="A61" s="41" t="s">
        <v>27</v>
      </c>
      <c r="B61" s="38"/>
      <c r="C61" s="82">
        <f aca="true" t="shared" si="4" ref="C61:K61">SUM(C63:C74)</f>
        <v>121</v>
      </c>
      <c r="D61" s="82">
        <f t="shared" si="4"/>
        <v>43</v>
      </c>
      <c r="E61" s="82">
        <f t="shared" si="4"/>
        <v>56</v>
      </c>
      <c r="F61" s="82">
        <f t="shared" si="4"/>
        <v>22</v>
      </c>
      <c r="G61" s="51">
        <f t="shared" si="4"/>
        <v>39.26390000000001</v>
      </c>
      <c r="H61" s="51">
        <f t="shared" si="4"/>
        <v>3.478</v>
      </c>
      <c r="I61" s="51">
        <f t="shared" si="4"/>
        <v>33.354099999999995</v>
      </c>
      <c r="J61" s="51">
        <f t="shared" si="4"/>
        <v>2.4318</v>
      </c>
      <c r="K61" s="82">
        <f t="shared" si="4"/>
        <v>170212000</v>
      </c>
      <c r="L61" s="45"/>
      <c r="M61" s="45"/>
      <c r="N61" s="45"/>
      <c r="O61" s="45"/>
      <c r="P61" s="45"/>
      <c r="Q61" s="45"/>
      <c r="R61" s="45"/>
      <c r="S61" s="45"/>
    </row>
    <row r="62" spans="1:19" ht="20.25" customHeight="1">
      <c r="A62" s="41"/>
      <c r="B62" s="85" t="s">
        <v>220</v>
      </c>
      <c r="C62" s="50"/>
      <c r="D62" s="50"/>
      <c r="E62" s="50"/>
      <c r="F62" s="50"/>
      <c r="G62" s="51"/>
      <c r="H62" s="51"/>
      <c r="I62" s="51"/>
      <c r="J62" s="51"/>
      <c r="K62" s="50"/>
      <c r="L62" s="39"/>
      <c r="M62" s="39"/>
      <c r="N62" s="39"/>
      <c r="O62" s="39"/>
      <c r="P62" s="39"/>
      <c r="Q62" s="39"/>
      <c r="R62" s="39"/>
      <c r="S62" s="39"/>
    </row>
    <row r="63" spans="1:11" s="9" customFormat="1" ht="20.25" customHeight="1">
      <c r="A63" s="5"/>
      <c r="B63" s="76" t="s">
        <v>201</v>
      </c>
      <c r="C63" s="46">
        <v>0</v>
      </c>
      <c r="D63" s="46">
        <v>0</v>
      </c>
      <c r="E63" s="46">
        <v>0</v>
      </c>
      <c r="F63" s="46">
        <v>0</v>
      </c>
      <c r="G63" s="44">
        <v>0</v>
      </c>
      <c r="H63" s="44">
        <v>0</v>
      </c>
      <c r="I63" s="44">
        <v>0</v>
      </c>
      <c r="J63" s="44">
        <v>0</v>
      </c>
      <c r="K63" s="46">
        <v>26376000</v>
      </c>
    </row>
    <row r="64" spans="1:11" s="9" customFormat="1" ht="20.25" customHeight="1">
      <c r="A64" s="5"/>
      <c r="B64" s="76" t="s">
        <v>202</v>
      </c>
      <c r="C64" s="46">
        <v>0</v>
      </c>
      <c r="D64" s="46">
        <v>0</v>
      </c>
      <c r="E64" s="46">
        <v>0</v>
      </c>
      <c r="F64" s="46">
        <v>0</v>
      </c>
      <c r="G64" s="44">
        <v>0</v>
      </c>
      <c r="H64" s="44">
        <v>0</v>
      </c>
      <c r="I64" s="44">
        <v>0</v>
      </c>
      <c r="J64" s="44">
        <v>0</v>
      </c>
      <c r="K64" s="46">
        <v>118646000</v>
      </c>
    </row>
    <row r="65" spans="1:19" s="9" customFormat="1" ht="20.25" customHeight="1">
      <c r="A65" s="90"/>
      <c r="B65" s="92" t="s">
        <v>216</v>
      </c>
      <c r="C65" s="52"/>
      <c r="D65" s="52"/>
      <c r="E65" s="52"/>
      <c r="F65" s="52"/>
      <c r="G65" s="53"/>
      <c r="H65" s="53"/>
      <c r="I65" s="53"/>
      <c r="J65" s="53"/>
      <c r="K65" s="52"/>
      <c r="L65" s="1"/>
      <c r="M65" s="1"/>
      <c r="N65" s="1"/>
      <c r="O65" s="1"/>
      <c r="P65" s="1"/>
      <c r="Q65" s="1"/>
      <c r="R65" s="1"/>
      <c r="S65" s="1"/>
    </row>
    <row r="66" spans="1:11" s="9" customFormat="1" ht="20.25" customHeight="1">
      <c r="A66" s="5"/>
      <c r="B66" s="76" t="s">
        <v>116</v>
      </c>
      <c r="C66" s="46">
        <v>9</v>
      </c>
      <c r="D66" s="46">
        <v>0</v>
      </c>
      <c r="E66" s="46">
        <v>9</v>
      </c>
      <c r="F66" s="83">
        <v>0</v>
      </c>
      <c r="G66" s="44">
        <v>1.9458</v>
      </c>
      <c r="H66" s="44">
        <v>0</v>
      </c>
      <c r="I66" s="44">
        <v>1.9458</v>
      </c>
      <c r="J66" s="84">
        <v>0</v>
      </c>
      <c r="K66" s="46">
        <v>265000</v>
      </c>
    </row>
    <row r="67" spans="1:11" s="9" customFormat="1" ht="20.25" customHeight="1">
      <c r="A67" s="5"/>
      <c r="B67" s="76" t="s">
        <v>117</v>
      </c>
      <c r="C67" s="46">
        <v>25</v>
      </c>
      <c r="D67" s="46">
        <v>0</v>
      </c>
      <c r="E67" s="46">
        <v>13</v>
      </c>
      <c r="F67" s="46">
        <v>12</v>
      </c>
      <c r="G67" s="44">
        <v>22.7051</v>
      </c>
      <c r="H67" s="44">
        <v>0</v>
      </c>
      <c r="I67" s="44">
        <v>20.9741</v>
      </c>
      <c r="J67" s="44">
        <v>1.731</v>
      </c>
      <c r="K67" s="46">
        <v>17022000</v>
      </c>
    </row>
    <row r="68" spans="1:20" s="45" customFormat="1" ht="20.25" customHeight="1">
      <c r="A68" s="5"/>
      <c r="B68" s="76" t="s">
        <v>118</v>
      </c>
      <c r="C68" s="46">
        <v>5</v>
      </c>
      <c r="D68" s="46">
        <v>0</v>
      </c>
      <c r="E68" s="46">
        <v>5</v>
      </c>
      <c r="F68" s="46">
        <v>0</v>
      </c>
      <c r="G68" s="44">
        <v>0.9787</v>
      </c>
      <c r="H68" s="44">
        <v>0</v>
      </c>
      <c r="I68" s="44">
        <v>0.9787</v>
      </c>
      <c r="J68" s="44">
        <v>0</v>
      </c>
      <c r="K68" s="46">
        <v>414000</v>
      </c>
      <c r="L68" s="9"/>
      <c r="M68" s="9"/>
      <c r="N68" s="9"/>
      <c r="O68" s="9"/>
      <c r="P68" s="9"/>
      <c r="Q68" s="9"/>
      <c r="R68" s="9"/>
      <c r="S68" s="9"/>
      <c r="T68" s="9"/>
    </row>
    <row r="69" spans="1:20" s="9" customFormat="1" ht="20.25" customHeight="1">
      <c r="A69" s="5"/>
      <c r="B69" s="76" t="s">
        <v>119</v>
      </c>
      <c r="C69" s="46">
        <v>71</v>
      </c>
      <c r="D69" s="46">
        <v>43</v>
      </c>
      <c r="E69" s="46">
        <v>28</v>
      </c>
      <c r="F69" s="46">
        <v>0</v>
      </c>
      <c r="G69" s="44">
        <v>12.7097</v>
      </c>
      <c r="H69" s="44">
        <v>3.478</v>
      </c>
      <c r="I69" s="44">
        <v>9.2317</v>
      </c>
      <c r="J69" s="44">
        <v>0</v>
      </c>
      <c r="K69" s="46">
        <v>647000</v>
      </c>
      <c r="T69" s="45"/>
    </row>
    <row r="70" spans="1:20" s="9" customFormat="1" ht="20.25" customHeight="1">
      <c r="A70" s="5"/>
      <c r="B70" s="76" t="s">
        <v>200</v>
      </c>
      <c r="C70" s="46">
        <v>0</v>
      </c>
      <c r="D70" s="46">
        <v>0</v>
      </c>
      <c r="E70" s="46">
        <v>0</v>
      </c>
      <c r="F70" s="46">
        <v>0</v>
      </c>
      <c r="G70" s="44">
        <v>0</v>
      </c>
      <c r="H70" s="44">
        <v>0</v>
      </c>
      <c r="I70" s="44">
        <v>0</v>
      </c>
      <c r="J70" s="44">
        <v>0</v>
      </c>
      <c r="K70" s="46">
        <v>1237000</v>
      </c>
      <c r="T70" s="45"/>
    </row>
    <row r="71" spans="1:20" s="9" customFormat="1" ht="20.25" customHeight="1">
      <c r="A71" s="5"/>
      <c r="B71" s="76" t="s">
        <v>121</v>
      </c>
      <c r="C71" s="46">
        <v>9</v>
      </c>
      <c r="D71" s="46">
        <v>0</v>
      </c>
      <c r="E71" s="46">
        <v>1</v>
      </c>
      <c r="F71" s="46">
        <v>8</v>
      </c>
      <c r="G71" s="44">
        <v>0.4534</v>
      </c>
      <c r="H71" s="44">
        <v>0</v>
      </c>
      <c r="I71" s="44">
        <v>0.2238</v>
      </c>
      <c r="J71" s="44">
        <v>0.2296</v>
      </c>
      <c r="K71" s="46">
        <v>1387000</v>
      </c>
      <c r="T71" s="45"/>
    </row>
    <row r="72" spans="1:20" s="9" customFormat="1" ht="20.25" customHeight="1">
      <c r="A72" s="5"/>
      <c r="B72" s="76" t="s">
        <v>120</v>
      </c>
      <c r="C72" s="46">
        <v>1</v>
      </c>
      <c r="D72" s="46">
        <v>0</v>
      </c>
      <c r="E72" s="46">
        <v>0</v>
      </c>
      <c r="F72" s="46">
        <v>1</v>
      </c>
      <c r="G72" s="44">
        <v>0.466</v>
      </c>
      <c r="H72" s="44">
        <v>0</v>
      </c>
      <c r="I72" s="44">
        <v>0</v>
      </c>
      <c r="J72" s="44">
        <v>0.466</v>
      </c>
      <c r="K72" s="46">
        <v>3215000</v>
      </c>
      <c r="T72" s="45"/>
    </row>
    <row r="73" spans="1:20" ht="20.25" customHeight="1">
      <c r="A73" s="5"/>
      <c r="B73" s="87" t="s">
        <v>217</v>
      </c>
      <c r="C73" s="46"/>
      <c r="D73" s="46"/>
      <c r="E73" s="46"/>
      <c r="F73" s="46"/>
      <c r="G73" s="44"/>
      <c r="H73" s="44"/>
      <c r="I73" s="44"/>
      <c r="J73" s="44"/>
      <c r="K73" s="46"/>
      <c r="T73" s="39"/>
    </row>
    <row r="74" spans="1:20" s="9" customFormat="1" ht="20.25" customHeight="1">
      <c r="A74" s="5"/>
      <c r="B74" s="76" t="s">
        <v>122</v>
      </c>
      <c r="C74" s="46">
        <v>1</v>
      </c>
      <c r="D74" s="46">
        <v>0</v>
      </c>
      <c r="E74" s="46">
        <v>0</v>
      </c>
      <c r="F74" s="46">
        <v>1</v>
      </c>
      <c r="G74" s="44">
        <v>0.0052</v>
      </c>
      <c r="H74" s="44">
        <v>0</v>
      </c>
      <c r="I74" s="44">
        <v>0</v>
      </c>
      <c r="J74" s="44">
        <v>0.0052</v>
      </c>
      <c r="K74" s="46">
        <v>1003000</v>
      </c>
      <c r="T74" s="45"/>
    </row>
    <row r="75" spans="1:14" s="9" customFormat="1" ht="24" customHeight="1">
      <c r="A75" s="41" t="s">
        <v>28</v>
      </c>
      <c r="B75" s="40"/>
      <c r="C75" s="82">
        <f aca="true" t="shared" si="5" ref="C75:K75">SUM(C77:C117)</f>
        <v>296</v>
      </c>
      <c r="D75" s="82">
        <f t="shared" si="5"/>
        <v>210</v>
      </c>
      <c r="E75" s="82">
        <f t="shared" si="5"/>
        <v>8</v>
      </c>
      <c r="F75" s="82">
        <f t="shared" si="5"/>
        <v>78</v>
      </c>
      <c r="G75" s="51">
        <f t="shared" si="5"/>
        <v>25.708399999999997</v>
      </c>
      <c r="H75" s="51">
        <f t="shared" si="5"/>
        <v>21.7566</v>
      </c>
      <c r="I75" s="51">
        <f t="shared" si="5"/>
        <v>0.1094</v>
      </c>
      <c r="J75" s="51">
        <f t="shared" si="5"/>
        <v>3.8423999999999996</v>
      </c>
      <c r="K75" s="82">
        <f t="shared" si="5"/>
        <v>388411000</v>
      </c>
      <c r="L75" s="45"/>
      <c r="M75" s="45"/>
      <c r="N75" s="45"/>
    </row>
    <row r="76" spans="1:14" ht="20.25" customHeight="1">
      <c r="A76" s="41"/>
      <c r="B76" s="87" t="s">
        <v>215</v>
      </c>
      <c r="C76" s="50"/>
      <c r="D76" s="50"/>
      <c r="E76" s="50"/>
      <c r="F76" s="50"/>
      <c r="G76" s="51"/>
      <c r="H76" s="51"/>
      <c r="I76" s="51"/>
      <c r="J76" s="51"/>
      <c r="K76" s="50"/>
      <c r="L76" s="39"/>
      <c r="M76" s="39"/>
      <c r="N76" s="39"/>
    </row>
    <row r="77" spans="1:11" s="9" customFormat="1" ht="20.25" customHeight="1">
      <c r="A77" s="5"/>
      <c r="B77" s="76" t="s">
        <v>203</v>
      </c>
      <c r="C77" s="46">
        <v>0</v>
      </c>
      <c r="D77" s="46">
        <v>0</v>
      </c>
      <c r="E77" s="46">
        <v>0</v>
      </c>
      <c r="F77" s="46">
        <v>0</v>
      </c>
      <c r="G77" s="44">
        <v>0</v>
      </c>
      <c r="H77" s="44">
        <v>0</v>
      </c>
      <c r="I77" s="44">
        <v>0</v>
      </c>
      <c r="J77" s="44">
        <v>0</v>
      </c>
      <c r="K77" s="46">
        <v>789000</v>
      </c>
    </row>
    <row r="78" spans="1:11" s="9" customFormat="1" ht="20.25" customHeight="1">
      <c r="A78" s="5"/>
      <c r="B78" s="76" t="s">
        <v>204</v>
      </c>
      <c r="C78" s="46">
        <v>0</v>
      </c>
      <c r="D78" s="46">
        <v>0</v>
      </c>
      <c r="E78" s="46">
        <v>0</v>
      </c>
      <c r="F78" s="46">
        <v>0</v>
      </c>
      <c r="G78" s="44">
        <v>0</v>
      </c>
      <c r="H78" s="44">
        <v>0</v>
      </c>
      <c r="I78" s="44">
        <v>0</v>
      </c>
      <c r="J78" s="44">
        <v>0</v>
      </c>
      <c r="K78" s="46">
        <v>56080000</v>
      </c>
    </row>
    <row r="79" spans="1:11" s="9" customFormat="1" ht="20.25" customHeight="1">
      <c r="A79" s="5"/>
      <c r="B79" s="76" t="s">
        <v>148</v>
      </c>
      <c r="C79" s="46">
        <v>0</v>
      </c>
      <c r="D79" s="46">
        <v>0</v>
      </c>
      <c r="E79" s="46">
        <v>0</v>
      </c>
      <c r="F79" s="46">
        <v>0</v>
      </c>
      <c r="G79" s="44">
        <v>0</v>
      </c>
      <c r="H79" s="44">
        <v>0</v>
      </c>
      <c r="I79" s="44">
        <v>0</v>
      </c>
      <c r="J79" s="44">
        <v>0</v>
      </c>
      <c r="K79" s="46">
        <v>180000</v>
      </c>
    </row>
    <row r="80" spans="1:11" s="9" customFormat="1" ht="20.25" customHeight="1">
      <c r="A80" s="5"/>
      <c r="B80" s="76" t="s">
        <v>45</v>
      </c>
      <c r="C80" s="46">
        <v>29</v>
      </c>
      <c r="D80" s="46">
        <v>29</v>
      </c>
      <c r="E80" s="46">
        <v>0</v>
      </c>
      <c r="F80" s="46">
        <v>0</v>
      </c>
      <c r="G80" s="44">
        <v>3.3252</v>
      </c>
      <c r="H80" s="44">
        <v>3.3252</v>
      </c>
      <c r="I80" s="44">
        <v>0</v>
      </c>
      <c r="J80" s="44">
        <v>0</v>
      </c>
      <c r="K80" s="46">
        <v>51365000</v>
      </c>
    </row>
    <row r="81" spans="1:11" s="9" customFormat="1" ht="20.25" customHeight="1">
      <c r="A81" s="5"/>
      <c r="B81" s="76" t="s">
        <v>149</v>
      </c>
      <c r="C81" s="46">
        <v>1</v>
      </c>
      <c r="D81" s="46">
        <v>1</v>
      </c>
      <c r="E81" s="46">
        <v>0</v>
      </c>
      <c r="F81" s="46">
        <v>0</v>
      </c>
      <c r="G81" s="44">
        <v>0.1528</v>
      </c>
      <c r="H81" s="44">
        <v>0.1528</v>
      </c>
      <c r="I81" s="44">
        <v>0</v>
      </c>
      <c r="J81" s="44">
        <v>0</v>
      </c>
      <c r="K81" s="46">
        <v>3000</v>
      </c>
    </row>
    <row r="82" spans="1:11" s="9" customFormat="1" ht="20.25" customHeight="1">
      <c r="A82" s="5"/>
      <c r="B82" s="76" t="s">
        <v>150</v>
      </c>
      <c r="C82" s="46">
        <v>2</v>
      </c>
      <c r="D82" s="46">
        <v>2</v>
      </c>
      <c r="E82" s="46">
        <v>0</v>
      </c>
      <c r="F82" s="46">
        <v>0</v>
      </c>
      <c r="G82" s="44">
        <v>0.0067</v>
      </c>
      <c r="H82" s="44">
        <v>0.0067</v>
      </c>
      <c r="I82" s="44">
        <v>0</v>
      </c>
      <c r="J82" s="44">
        <v>0</v>
      </c>
      <c r="K82" s="46">
        <v>22000</v>
      </c>
    </row>
    <row r="83" spans="1:11" s="9" customFormat="1" ht="20.25" customHeight="1">
      <c r="A83" s="5"/>
      <c r="B83" s="76" t="s">
        <v>46</v>
      </c>
      <c r="C83" s="46">
        <v>2</v>
      </c>
      <c r="D83" s="46">
        <v>2</v>
      </c>
      <c r="E83" s="46">
        <v>0</v>
      </c>
      <c r="F83" s="46">
        <v>0</v>
      </c>
      <c r="G83" s="44">
        <v>0.0332</v>
      </c>
      <c r="H83" s="44">
        <v>0.0332</v>
      </c>
      <c r="I83" s="44">
        <v>0</v>
      </c>
      <c r="J83" s="44">
        <v>0</v>
      </c>
      <c r="K83" s="46">
        <v>661000</v>
      </c>
    </row>
    <row r="84" spans="1:11" s="9" customFormat="1" ht="20.25" customHeight="1">
      <c r="A84" s="5"/>
      <c r="B84" s="76" t="s">
        <v>151</v>
      </c>
      <c r="C84" s="46">
        <v>8</v>
      </c>
      <c r="D84" s="46">
        <v>8</v>
      </c>
      <c r="E84" s="46">
        <v>0</v>
      </c>
      <c r="F84" s="46">
        <v>0</v>
      </c>
      <c r="G84" s="72">
        <v>0.0511</v>
      </c>
      <c r="H84" s="44">
        <v>0.0511</v>
      </c>
      <c r="I84" s="44">
        <v>0</v>
      </c>
      <c r="J84" s="44">
        <v>0</v>
      </c>
      <c r="K84" s="46">
        <v>200000</v>
      </c>
    </row>
    <row r="85" spans="1:11" s="9" customFormat="1" ht="35.25" customHeight="1">
      <c r="A85" s="5"/>
      <c r="B85" s="76" t="s">
        <v>205</v>
      </c>
      <c r="C85" s="44">
        <v>0</v>
      </c>
      <c r="D85" s="44">
        <v>0</v>
      </c>
      <c r="E85" s="44">
        <v>0</v>
      </c>
      <c r="F85" s="44">
        <v>0</v>
      </c>
      <c r="G85" s="44">
        <v>0</v>
      </c>
      <c r="H85" s="44">
        <v>0</v>
      </c>
      <c r="I85" s="44">
        <v>0</v>
      </c>
      <c r="J85" s="44">
        <v>0</v>
      </c>
      <c r="K85" s="46">
        <v>84000</v>
      </c>
    </row>
    <row r="86" spans="1:11" s="9" customFormat="1" ht="32.25" customHeight="1">
      <c r="A86" s="5"/>
      <c r="B86" s="76" t="s">
        <v>206</v>
      </c>
      <c r="C86" s="44">
        <v>0</v>
      </c>
      <c r="D86" s="44">
        <v>0</v>
      </c>
      <c r="E86" s="44">
        <v>0</v>
      </c>
      <c r="F86" s="44">
        <v>0</v>
      </c>
      <c r="G86" s="44">
        <v>0</v>
      </c>
      <c r="H86" s="44">
        <v>0</v>
      </c>
      <c r="I86" s="44">
        <v>0</v>
      </c>
      <c r="J86" s="44">
        <v>0</v>
      </c>
      <c r="K86" s="46">
        <v>536000</v>
      </c>
    </row>
    <row r="87" spans="1:11" s="9" customFormat="1" ht="20.25" customHeight="1">
      <c r="A87" s="5"/>
      <c r="B87" s="76" t="s">
        <v>47</v>
      </c>
      <c r="C87" s="46">
        <v>29</v>
      </c>
      <c r="D87" s="46">
        <v>22</v>
      </c>
      <c r="E87" s="46">
        <v>0</v>
      </c>
      <c r="F87" s="46">
        <v>7</v>
      </c>
      <c r="G87" s="44">
        <v>2.085</v>
      </c>
      <c r="H87" s="44">
        <v>1.667</v>
      </c>
      <c r="I87" s="44">
        <v>0</v>
      </c>
      <c r="J87" s="44">
        <v>0.418</v>
      </c>
      <c r="K87" s="46">
        <v>40696000</v>
      </c>
    </row>
    <row r="88" spans="1:11" s="9" customFormat="1" ht="20.25" customHeight="1">
      <c r="A88" s="5"/>
      <c r="B88" s="76" t="s">
        <v>48</v>
      </c>
      <c r="C88" s="46">
        <v>6</v>
      </c>
      <c r="D88" s="46">
        <v>6</v>
      </c>
      <c r="E88" s="46">
        <v>0</v>
      </c>
      <c r="F88" s="46">
        <v>0</v>
      </c>
      <c r="G88" s="44">
        <v>1.4461</v>
      </c>
      <c r="H88" s="44">
        <v>1.4461</v>
      </c>
      <c r="I88" s="44">
        <v>0</v>
      </c>
      <c r="J88" s="44">
        <v>0</v>
      </c>
      <c r="K88" s="46">
        <v>6391000</v>
      </c>
    </row>
    <row r="89" spans="1:11" s="9" customFormat="1" ht="20.25" customHeight="1">
      <c r="A89" s="5"/>
      <c r="B89" s="76" t="s">
        <v>49</v>
      </c>
      <c r="C89" s="46">
        <v>39</v>
      </c>
      <c r="D89" s="46">
        <v>38</v>
      </c>
      <c r="E89" s="46">
        <v>1</v>
      </c>
      <c r="F89" s="46">
        <v>0</v>
      </c>
      <c r="G89" s="44">
        <v>5.5596</v>
      </c>
      <c r="H89" s="44">
        <v>5.5538</v>
      </c>
      <c r="I89" s="44">
        <v>0.0058</v>
      </c>
      <c r="J89" s="44">
        <v>0</v>
      </c>
      <c r="K89" s="46">
        <v>45220000</v>
      </c>
    </row>
    <row r="90" spans="1:11" s="9" customFormat="1" ht="20.25" customHeight="1">
      <c r="A90" s="5"/>
      <c r="B90" s="76" t="s">
        <v>207</v>
      </c>
      <c r="C90" s="46">
        <v>0</v>
      </c>
      <c r="D90" s="46">
        <v>0</v>
      </c>
      <c r="E90" s="46">
        <v>0</v>
      </c>
      <c r="F90" s="46">
        <v>0</v>
      </c>
      <c r="G90" s="44">
        <v>0</v>
      </c>
      <c r="H90" s="44">
        <v>0</v>
      </c>
      <c r="I90" s="44">
        <v>0</v>
      </c>
      <c r="J90" s="44">
        <v>0</v>
      </c>
      <c r="K90" s="46">
        <v>3340000</v>
      </c>
    </row>
    <row r="91" spans="1:11" s="9" customFormat="1" ht="20.25" customHeight="1">
      <c r="A91" s="5"/>
      <c r="B91" s="76" t="s">
        <v>152</v>
      </c>
      <c r="C91" s="46">
        <v>1</v>
      </c>
      <c r="D91" s="46">
        <v>1</v>
      </c>
      <c r="E91" s="46">
        <v>0</v>
      </c>
      <c r="F91" s="46">
        <v>0</v>
      </c>
      <c r="G91" s="44">
        <v>0.0284</v>
      </c>
      <c r="H91" s="44">
        <v>0.0284</v>
      </c>
      <c r="I91" s="44">
        <v>0</v>
      </c>
      <c r="J91" s="44">
        <v>0</v>
      </c>
      <c r="K91" s="46">
        <v>286000</v>
      </c>
    </row>
    <row r="92" spans="1:11" s="9" customFormat="1" ht="20.25" customHeight="1">
      <c r="A92" s="7"/>
      <c r="B92" s="76" t="s">
        <v>153</v>
      </c>
      <c r="C92" s="46">
        <v>0</v>
      </c>
      <c r="D92" s="46">
        <v>0</v>
      </c>
      <c r="E92" s="46">
        <v>0</v>
      </c>
      <c r="F92" s="46">
        <v>0</v>
      </c>
      <c r="G92" s="44">
        <v>0</v>
      </c>
      <c r="H92" s="44">
        <v>0</v>
      </c>
      <c r="I92" s="44">
        <v>0</v>
      </c>
      <c r="J92" s="44">
        <v>0</v>
      </c>
      <c r="K92" s="46">
        <v>439000</v>
      </c>
    </row>
    <row r="93" spans="1:11" s="9" customFormat="1" ht="20.25" customHeight="1">
      <c r="A93" s="7"/>
      <c r="B93" s="76" t="s">
        <v>154</v>
      </c>
      <c r="C93" s="46">
        <v>0</v>
      </c>
      <c r="D93" s="46">
        <v>0</v>
      </c>
      <c r="E93" s="46">
        <v>0</v>
      </c>
      <c r="F93" s="46">
        <v>0</v>
      </c>
      <c r="G93" s="44">
        <v>0</v>
      </c>
      <c r="H93" s="44">
        <v>0</v>
      </c>
      <c r="I93" s="44">
        <v>0</v>
      </c>
      <c r="J93" s="44">
        <v>0</v>
      </c>
      <c r="K93" s="46">
        <v>956000</v>
      </c>
    </row>
    <row r="94" spans="1:11" s="9" customFormat="1" ht="20.25" customHeight="1">
      <c r="A94" s="93"/>
      <c r="B94" s="91" t="s">
        <v>50</v>
      </c>
      <c r="C94" s="52">
        <v>0</v>
      </c>
      <c r="D94" s="52">
        <v>0</v>
      </c>
      <c r="E94" s="52">
        <v>0</v>
      </c>
      <c r="F94" s="52">
        <v>0</v>
      </c>
      <c r="G94" s="53">
        <v>0</v>
      </c>
      <c r="H94" s="53">
        <v>0</v>
      </c>
      <c r="I94" s="53">
        <v>0</v>
      </c>
      <c r="J94" s="53">
        <v>0</v>
      </c>
      <c r="K94" s="52">
        <v>748000</v>
      </c>
    </row>
    <row r="95" spans="1:11" s="9" customFormat="1" ht="20.25" customHeight="1">
      <c r="A95" s="7"/>
      <c r="B95" s="76" t="s">
        <v>155</v>
      </c>
      <c r="C95" s="46">
        <v>0</v>
      </c>
      <c r="D95" s="46">
        <v>0</v>
      </c>
      <c r="E95" s="46">
        <v>0</v>
      </c>
      <c r="F95" s="46">
        <v>0</v>
      </c>
      <c r="G95" s="44">
        <v>0</v>
      </c>
      <c r="H95" s="44">
        <v>0</v>
      </c>
      <c r="I95" s="44">
        <v>0</v>
      </c>
      <c r="J95" s="44">
        <v>0</v>
      </c>
      <c r="K95" s="46">
        <v>296000</v>
      </c>
    </row>
    <row r="96" spans="1:11" s="9" customFormat="1" ht="20.25" customHeight="1">
      <c r="A96" s="7"/>
      <c r="B96" s="76" t="s">
        <v>156</v>
      </c>
      <c r="C96" s="46">
        <v>0</v>
      </c>
      <c r="D96" s="46">
        <v>0</v>
      </c>
      <c r="E96" s="46">
        <v>0</v>
      </c>
      <c r="F96" s="46">
        <v>0</v>
      </c>
      <c r="G96" s="44">
        <v>0</v>
      </c>
      <c r="H96" s="44">
        <v>0</v>
      </c>
      <c r="I96" s="44">
        <v>0</v>
      </c>
      <c r="J96" s="44">
        <v>0</v>
      </c>
      <c r="K96" s="46">
        <v>388000</v>
      </c>
    </row>
    <row r="97" spans="1:11" s="9" customFormat="1" ht="20.25" customHeight="1">
      <c r="A97" s="7"/>
      <c r="B97" s="76" t="s">
        <v>51</v>
      </c>
      <c r="C97" s="46">
        <v>0</v>
      </c>
      <c r="D97" s="46">
        <v>0</v>
      </c>
      <c r="E97" s="46">
        <v>0</v>
      </c>
      <c r="F97" s="46">
        <v>0</v>
      </c>
      <c r="G97" s="44">
        <v>0</v>
      </c>
      <c r="H97" s="44">
        <v>0</v>
      </c>
      <c r="I97" s="44">
        <v>0</v>
      </c>
      <c r="J97" s="44">
        <v>0</v>
      </c>
      <c r="K97" s="46">
        <v>955000</v>
      </c>
    </row>
    <row r="98" spans="1:11" s="9" customFormat="1" ht="20.25" customHeight="1">
      <c r="A98" s="7"/>
      <c r="B98" s="76" t="s">
        <v>52</v>
      </c>
      <c r="C98" s="46">
        <v>0</v>
      </c>
      <c r="D98" s="46">
        <v>0</v>
      </c>
      <c r="E98" s="46">
        <v>0</v>
      </c>
      <c r="F98" s="46">
        <v>0</v>
      </c>
      <c r="G98" s="44">
        <v>0</v>
      </c>
      <c r="H98" s="44">
        <v>0</v>
      </c>
      <c r="I98" s="44">
        <v>0</v>
      </c>
      <c r="J98" s="44">
        <v>0</v>
      </c>
      <c r="K98" s="46">
        <v>950000</v>
      </c>
    </row>
    <row r="99" spans="1:11" s="9" customFormat="1" ht="20.25" customHeight="1">
      <c r="A99" s="7"/>
      <c r="B99" s="76" t="s">
        <v>53</v>
      </c>
      <c r="C99" s="46">
        <v>20</v>
      </c>
      <c r="D99" s="46">
        <v>20</v>
      </c>
      <c r="E99" s="46">
        <v>0</v>
      </c>
      <c r="F99" s="46">
        <v>0</v>
      </c>
      <c r="G99" s="44">
        <v>2.778</v>
      </c>
      <c r="H99" s="44">
        <v>2.778</v>
      </c>
      <c r="I99" s="44">
        <v>0</v>
      </c>
      <c r="J99" s="44">
        <v>0</v>
      </c>
      <c r="K99" s="46">
        <v>37145000</v>
      </c>
    </row>
    <row r="100" spans="1:11" s="9" customFormat="1" ht="20.25" customHeight="1">
      <c r="A100" s="7"/>
      <c r="B100" s="76" t="s">
        <v>54</v>
      </c>
      <c r="C100" s="46">
        <v>0</v>
      </c>
      <c r="D100" s="46">
        <v>0</v>
      </c>
      <c r="E100" s="46">
        <v>0</v>
      </c>
      <c r="F100" s="46">
        <v>0</v>
      </c>
      <c r="G100" s="44">
        <v>0</v>
      </c>
      <c r="H100" s="44">
        <v>0</v>
      </c>
      <c r="I100" s="44">
        <v>0</v>
      </c>
      <c r="J100" s="44">
        <v>0</v>
      </c>
      <c r="K100" s="46">
        <v>649000</v>
      </c>
    </row>
    <row r="101" spans="1:11" s="9" customFormat="1" ht="20.25" customHeight="1">
      <c r="A101" s="7"/>
      <c r="B101" s="76" t="s">
        <v>157</v>
      </c>
      <c r="C101" s="46">
        <v>0</v>
      </c>
      <c r="D101" s="46">
        <v>0</v>
      </c>
      <c r="E101" s="46">
        <v>0</v>
      </c>
      <c r="F101" s="46">
        <v>0</v>
      </c>
      <c r="G101" s="44">
        <v>0</v>
      </c>
      <c r="H101" s="44">
        <v>0</v>
      </c>
      <c r="I101" s="44">
        <v>0</v>
      </c>
      <c r="J101" s="44">
        <v>0</v>
      </c>
      <c r="K101" s="46">
        <v>1174000</v>
      </c>
    </row>
    <row r="102" spans="1:11" s="9" customFormat="1" ht="20.25" customHeight="1">
      <c r="A102" s="7"/>
      <c r="B102" s="78" t="s">
        <v>224</v>
      </c>
      <c r="C102" s="46">
        <v>0</v>
      </c>
      <c r="D102" s="46">
        <v>0</v>
      </c>
      <c r="E102" s="46">
        <v>0</v>
      </c>
      <c r="F102" s="46">
        <v>0</v>
      </c>
      <c r="G102" s="44">
        <v>0</v>
      </c>
      <c r="H102" s="44">
        <v>0</v>
      </c>
      <c r="I102" s="44">
        <v>0</v>
      </c>
      <c r="J102" s="44">
        <v>0</v>
      </c>
      <c r="K102" s="46">
        <v>9680000</v>
      </c>
    </row>
    <row r="103" spans="1:11" s="9" customFormat="1" ht="20.25" customHeight="1">
      <c r="A103" s="7"/>
      <c r="B103" s="76" t="s">
        <v>208</v>
      </c>
      <c r="C103" s="46">
        <v>0</v>
      </c>
      <c r="D103" s="46">
        <v>0</v>
      </c>
      <c r="E103" s="46">
        <v>0</v>
      </c>
      <c r="F103" s="46">
        <v>0</v>
      </c>
      <c r="G103" s="44">
        <v>0</v>
      </c>
      <c r="H103" s="44">
        <v>0</v>
      </c>
      <c r="I103" s="44">
        <v>0</v>
      </c>
      <c r="J103" s="44">
        <v>0</v>
      </c>
      <c r="K103" s="46">
        <v>1261000</v>
      </c>
    </row>
    <row r="104" spans="1:11" s="9" customFormat="1" ht="20.25" customHeight="1">
      <c r="A104" s="7"/>
      <c r="B104" s="76" t="s">
        <v>209</v>
      </c>
      <c r="C104" s="46">
        <v>41</v>
      </c>
      <c r="D104" s="46">
        <v>40</v>
      </c>
      <c r="E104" s="46">
        <v>1</v>
      </c>
      <c r="F104" s="46">
        <v>0</v>
      </c>
      <c r="G104" s="44">
        <v>2.0812</v>
      </c>
      <c r="H104" s="44">
        <v>2.0796</v>
      </c>
      <c r="I104" s="44">
        <v>0.0016</v>
      </c>
      <c r="J104" s="44">
        <v>0</v>
      </c>
      <c r="K104" s="46">
        <v>25285000</v>
      </c>
    </row>
    <row r="105" spans="1:11" s="9" customFormat="1" ht="37.5" customHeight="1">
      <c r="A105" s="7"/>
      <c r="B105" s="76" t="s">
        <v>210</v>
      </c>
      <c r="C105" s="44">
        <v>0</v>
      </c>
      <c r="D105" s="44">
        <v>0</v>
      </c>
      <c r="E105" s="44">
        <v>0</v>
      </c>
      <c r="F105" s="44">
        <v>0</v>
      </c>
      <c r="G105" s="44">
        <v>0</v>
      </c>
      <c r="H105" s="44">
        <v>0</v>
      </c>
      <c r="I105" s="44">
        <v>0</v>
      </c>
      <c r="J105" s="44">
        <v>0</v>
      </c>
      <c r="K105" s="46">
        <v>616000</v>
      </c>
    </row>
    <row r="106" spans="1:11" s="9" customFormat="1" ht="20.25" customHeight="1">
      <c r="A106" s="7"/>
      <c r="B106" s="76" t="s">
        <v>158</v>
      </c>
      <c r="C106" s="46">
        <v>5</v>
      </c>
      <c r="D106" s="46">
        <v>5</v>
      </c>
      <c r="E106" s="46">
        <v>0</v>
      </c>
      <c r="F106" s="46">
        <v>0</v>
      </c>
      <c r="G106" s="44">
        <v>0.2012</v>
      </c>
      <c r="H106" s="44">
        <v>0.2012</v>
      </c>
      <c r="I106" s="44">
        <v>0</v>
      </c>
      <c r="J106" s="44">
        <v>0</v>
      </c>
      <c r="K106" s="46">
        <v>8523000</v>
      </c>
    </row>
    <row r="107" spans="1:11" s="9" customFormat="1" ht="20.25" customHeight="1">
      <c r="A107" s="7"/>
      <c r="B107" s="76" t="s">
        <v>211</v>
      </c>
      <c r="C107" s="46">
        <v>0</v>
      </c>
      <c r="D107" s="46">
        <v>0</v>
      </c>
      <c r="E107" s="46">
        <v>0</v>
      </c>
      <c r="F107" s="46">
        <v>0</v>
      </c>
      <c r="G107" s="44">
        <v>0</v>
      </c>
      <c r="H107" s="44">
        <v>0</v>
      </c>
      <c r="I107" s="44">
        <v>0</v>
      </c>
      <c r="J107" s="44">
        <v>0</v>
      </c>
      <c r="K107" s="46">
        <v>150000</v>
      </c>
    </row>
    <row r="108" spans="1:11" s="9" customFormat="1" ht="20.25" customHeight="1">
      <c r="A108" s="7"/>
      <c r="B108" s="76" t="s">
        <v>55</v>
      </c>
      <c r="C108" s="46">
        <v>20</v>
      </c>
      <c r="D108" s="46">
        <v>16</v>
      </c>
      <c r="E108" s="46">
        <v>4</v>
      </c>
      <c r="F108" s="46">
        <v>0</v>
      </c>
      <c r="G108" s="44">
        <v>0.6263</v>
      </c>
      <c r="H108" s="44">
        <v>0.5582</v>
      </c>
      <c r="I108" s="44">
        <v>0.0681</v>
      </c>
      <c r="J108" s="44">
        <v>0</v>
      </c>
      <c r="K108" s="46">
        <v>7022000</v>
      </c>
    </row>
    <row r="109" spans="1:11" s="9" customFormat="1" ht="20.25" customHeight="1">
      <c r="A109" s="7"/>
      <c r="B109" s="76" t="s">
        <v>159</v>
      </c>
      <c r="C109" s="46">
        <v>22</v>
      </c>
      <c r="D109" s="46">
        <v>20</v>
      </c>
      <c r="E109" s="46">
        <v>2</v>
      </c>
      <c r="F109" s="46">
        <v>0</v>
      </c>
      <c r="G109" s="44">
        <v>3.9092</v>
      </c>
      <c r="H109" s="44">
        <v>3.8753</v>
      </c>
      <c r="I109" s="44">
        <v>0.0339</v>
      </c>
      <c r="J109" s="44">
        <v>0</v>
      </c>
      <c r="K109" s="46">
        <v>28561000</v>
      </c>
    </row>
    <row r="110" spans="1:11" s="9" customFormat="1" ht="20.25" customHeight="1">
      <c r="A110" s="7"/>
      <c r="B110" s="76" t="s">
        <v>212</v>
      </c>
      <c r="C110" s="46">
        <v>0</v>
      </c>
      <c r="D110" s="46">
        <v>0</v>
      </c>
      <c r="E110" s="46">
        <v>0</v>
      </c>
      <c r="F110" s="46">
        <v>0</v>
      </c>
      <c r="G110" s="44">
        <v>0</v>
      </c>
      <c r="H110" s="44">
        <v>0</v>
      </c>
      <c r="I110" s="44">
        <v>0</v>
      </c>
      <c r="J110" s="44">
        <v>0</v>
      </c>
      <c r="K110" s="46">
        <v>2279000</v>
      </c>
    </row>
    <row r="111" spans="1:11" s="9" customFormat="1" ht="37.5" customHeight="1">
      <c r="A111" s="7"/>
      <c r="B111" s="76" t="s">
        <v>213</v>
      </c>
      <c r="C111" s="46">
        <v>0</v>
      </c>
      <c r="D111" s="46">
        <v>0</v>
      </c>
      <c r="E111" s="44">
        <v>0</v>
      </c>
      <c r="F111" s="44">
        <v>0</v>
      </c>
      <c r="G111" s="44">
        <v>0</v>
      </c>
      <c r="H111" s="44">
        <v>0</v>
      </c>
      <c r="I111" s="44">
        <v>0</v>
      </c>
      <c r="J111" s="44">
        <v>0</v>
      </c>
      <c r="K111" s="46">
        <v>1446000</v>
      </c>
    </row>
    <row r="112" spans="1:11" s="9" customFormat="1" ht="32.25" customHeight="1">
      <c r="A112" s="7"/>
      <c r="B112" s="78" t="s">
        <v>214</v>
      </c>
      <c r="C112" s="46">
        <v>0</v>
      </c>
      <c r="D112" s="46">
        <v>0</v>
      </c>
      <c r="E112" s="44">
        <v>0</v>
      </c>
      <c r="F112" s="44">
        <v>0</v>
      </c>
      <c r="G112" s="44">
        <v>0</v>
      </c>
      <c r="H112" s="44">
        <v>0</v>
      </c>
      <c r="I112" s="44">
        <v>0</v>
      </c>
      <c r="J112" s="44">
        <v>0</v>
      </c>
      <c r="K112" s="46">
        <v>87000</v>
      </c>
    </row>
    <row r="113" spans="1:11" ht="20.25" customHeight="1">
      <c r="A113" s="7"/>
      <c r="B113" s="87" t="s">
        <v>221</v>
      </c>
      <c r="C113" s="46"/>
      <c r="D113" s="46"/>
      <c r="E113" s="46"/>
      <c r="F113" s="46"/>
      <c r="G113" s="44"/>
      <c r="H113" s="44"/>
      <c r="I113" s="44"/>
      <c r="J113" s="44"/>
      <c r="K113" s="46"/>
    </row>
    <row r="114" spans="1:11" s="9" customFormat="1" ht="20.25" customHeight="1">
      <c r="A114" s="7"/>
      <c r="B114" s="76" t="s">
        <v>160</v>
      </c>
      <c r="C114" s="46">
        <v>0</v>
      </c>
      <c r="D114" s="46">
        <v>0</v>
      </c>
      <c r="E114" s="46">
        <v>0</v>
      </c>
      <c r="F114" s="46">
        <v>0</v>
      </c>
      <c r="G114" s="44">
        <v>0</v>
      </c>
      <c r="H114" s="44">
        <v>0</v>
      </c>
      <c r="I114" s="44">
        <v>0</v>
      </c>
      <c r="J114" s="44">
        <v>0</v>
      </c>
      <c r="K114" s="46">
        <v>2204000</v>
      </c>
    </row>
    <row r="115" spans="1:11" s="9" customFormat="1" ht="20.25" customHeight="1">
      <c r="A115" s="7"/>
      <c r="B115" s="76" t="s">
        <v>161</v>
      </c>
      <c r="C115" s="46">
        <v>11</v>
      </c>
      <c r="D115" s="46">
        <v>0</v>
      </c>
      <c r="E115" s="46">
        <v>0</v>
      </c>
      <c r="F115" s="46">
        <v>11</v>
      </c>
      <c r="G115" s="44">
        <v>1.2603</v>
      </c>
      <c r="H115" s="44">
        <v>0</v>
      </c>
      <c r="I115" s="44">
        <v>0</v>
      </c>
      <c r="J115" s="44">
        <v>1.2603</v>
      </c>
      <c r="K115" s="46">
        <v>18275000</v>
      </c>
    </row>
    <row r="116" spans="1:11" s="9" customFormat="1" ht="20.25" customHeight="1">
      <c r="A116" s="7"/>
      <c r="B116" s="76" t="s">
        <v>162</v>
      </c>
      <c r="C116" s="46">
        <v>7</v>
      </c>
      <c r="D116" s="46">
        <v>0</v>
      </c>
      <c r="E116" s="46">
        <v>0</v>
      </c>
      <c r="F116" s="46">
        <v>7</v>
      </c>
      <c r="G116" s="44">
        <v>0.4641</v>
      </c>
      <c r="H116" s="44">
        <v>0</v>
      </c>
      <c r="I116" s="44">
        <v>0</v>
      </c>
      <c r="J116" s="44">
        <v>0.4641</v>
      </c>
      <c r="K116" s="46">
        <v>8420000</v>
      </c>
    </row>
    <row r="117" spans="1:11" s="9" customFormat="1" ht="20.25" customHeight="1">
      <c r="A117" s="7"/>
      <c r="B117" s="76" t="s">
        <v>163</v>
      </c>
      <c r="C117" s="46">
        <v>53</v>
      </c>
      <c r="D117" s="46">
        <v>0</v>
      </c>
      <c r="E117" s="46">
        <v>0</v>
      </c>
      <c r="F117" s="46">
        <v>53</v>
      </c>
      <c r="G117" s="44">
        <v>1.7</v>
      </c>
      <c r="H117" s="44">
        <v>0</v>
      </c>
      <c r="I117" s="44">
        <v>0</v>
      </c>
      <c r="J117" s="44">
        <v>1.7</v>
      </c>
      <c r="K117" s="46">
        <v>25049000</v>
      </c>
    </row>
    <row r="118" spans="1:31" s="45" customFormat="1" ht="24" customHeight="1">
      <c r="A118" s="41" t="s">
        <v>0</v>
      </c>
      <c r="B118" s="38"/>
      <c r="C118" s="82">
        <f>SUM(C120:C129)</f>
        <v>39</v>
      </c>
      <c r="D118" s="82">
        <f aca="true" t="shared" si="6" ref="D118:J118">SUM(D120:D129)</f>
        <v>14</v>
      </c>
      <c r="E118" s="82">
        <f t="shared" si="6"/>
        <v>23</v>
      </c>
      <c r="F118" s="82">
        <f t="shared" si="6"/>
        <v>2</v>
      </c>
      <c r="G118" s="51">
        <f t="shared" si="6"/>
        <v>8.5933</v>
      </c>
      <c r="H118" s="51">
        <f t="shared" si="6"/>
        <v>5.3588</v>
      </c>
      <c r="I118" s="51">
        <f t="shared" si="6"/>
        <v>3.2322</v>
      </c>
      <c r="J118" s="51">
        <f t="shared" si="6"/>
        <v>0.0023</v>
      </c>
      <c r="K118" s="82">
        <f>SUM(K120:K129)</f>
        <v>71348838</v>
      </c>
      <c r="L118" s="9"/>
      <c r="M118" s="9"/>
      <c r="N118" s="9"/>
      <c r="O118" s="9"/>
      <c r="P118" s="9"/>
      <c r="Q118" s="9"/>
      <c r="R118" s="9"/>
      <c r="S118" s="9"/>
      <c r="T118" s="9"/>
      <c r="U118" s="9"/>
      <c r="V118" s="9"/>
      <c r="W118" s="9"/>
      <c r="X118" s="9"/>
      <c r="Y118" s="9"/>
      <c r="Z118" s="9"/>
      <c r="AA118" s="9"/>
      <c r="AB118" s="9"/>
      <c r="AC118" s="9"/>
      <c r="AD118" s="9"/>
      <c r="AE118" s="9"/>
    </row>
    <row r="119" spans="1:31" s="39" customFormat="1" ht="20.25" customHeight="1">
      <c r="A119" s="41"/>
      <c r="B119" s="87" t="s">
        <v>222</v>
      </c>
      <c r="C119" s="50"/>
      <c r="D119" s="50"/>
      <c r="E119" s="50"/>
      <c r="F119" s="50"/>
      <c r="G119" s="51"/>
      <c r="H119" s="51"/>
      <c r="I119" s="51"/>
      <c r="J119" s="51"/>
      <c r="K119" s="50"/>
      <c r="L119" s="1"/>
      <c r="M119" s="1"/>
      <c r="N119" s="1"/>
      <c r="O119" s="1"/>
      <c r="P119" s="1"/>
      <c r="Q119" s="1"/>
      <c r="R119" s="1"/>
      <c r="S119" s="1"/>
      <c r="T119" s="1"/>
      <c r="U119" s="1"/>
      <c r="V119" s="1"/>
      <c r="W119" s="1"/>
      <c r="X119" s="1"/>
      <c r="Y119" s="1"/>
      <c r="Z119" s="1"/>
      <c r="AA119" s="1"/>
      <c r="AB119" s="1"/>
      <c r="AC119" s="1"/>
      <c r="AD119" s="1"/>
      <c r="AE119" s="1"/>
    </row>
    <row r="120" spans="1:31" s="9" customFormat="1" ht="20.25" customHeight="1">
      <c r="A120" s="5"/>
      <c r="B120" s="76" t="s">
        <v>56</v>
      </c>
      <c r="C120" s="46">
        <v>4</v>
      </c>
      <c r="D120" s="46">
        <v>4</v>
      </c>
      <c r="E120" s="46">
        <v>0</v>
      </c>
      <c r="F120" s="46">
        <v>0</v>
      </c>
      <c r="G120" s="44">
        <v>4.309</v>
      </c>
      <c r="H120" s="44">
        <v>4.309</v>
      </c>
      <c r="I120" s="44">
        <v>0</v>
      </c>
      <c r="J120" s="44">
        <v>0</v>
      </c>
      <c r="K120" s="46">
        <v>3211278</v>
      </c>
      <c r="U120" s="45"/>
      <c r="V120" s="45"/>
      <c r="W120" s="45"/>
      <c r="X120" s="45"/>
      <c r="Y120" s="45"/>
      <c r="Z120" s="45"/>
      <c r="AA120" s="45"/>
      <c r="AB120" s="45"/>
      <c r="AC120" s="45"/>
      <c r="AD120" s="45"/>
      <c r="AE120" s="45"/>
    </row>
    <row r="121" spans="1:20" s="9" customFormat="1" ht="34.5" customHeight="1">
      <c r="A121" s="90"/>
      <c r="B121" s="94" t="s">
        <v>145</v>
      </c>
      <c r="C121" s="52">
        <v>1</v>
      </c>
      <c r="D121" s="52">
        <v>1</v>
      </c>
      <c r="E121" s="53">
        <v>0</v>
      </c>
      <c r="F121" s="53">
        <v>0</v>
      </c>
      <c r="G121" s="53">
        <v>0.643</v>
      </c>
      <c r="H121" s="53">
        <v>0.643</v>
      </c>
      <c r="I121" s="53">
        <v>0</v>
      </c>
      <c r="J121" s="53">
        <v>0</v>
      </c>
      <c r="K121" s="95">
        <v>459620</v>
      </c>
      <c r="T121" s="45"/>
    </row>
    <row r="122" spans="1:19" s="9" customFormat="1" ht="20.25" customHeight="1">
      <c r="A122" s="5"/>
      <c r="B122" s="78" t="s">
        <v>57</v>
      </c>
      <c r="C122" s="46">
        <v>1</v>
      </c>
      <c r="D122" s="46">
        <v>0</v>
      </c>
      <c r="E122" s="46">
        <v>0</v>
      </c>
      <c r="F122" s="46">
        <v>1</v>
      </c>
      <c r="G122" s="44">
        <v>0.0022</v>
      </c>
      <c r="H122" s="44">
        <v>0</v>
      </c>
      <c r="I122" s="44">
        <v>0</v>
      </c>
      <c r="J122" s="44">
        <v>0.0022</v>
      </c>
      <c r="K122" s="46">
        <v>55440</v>
      </c>
      <c r="O122" s="45"/>
      <c r="P122" s="45"/>
      <c r="Q122" s="45"/>
      <c r="R122" s="45"/>
      <c r="S122" s="45"/>
    </row>
    <row r="123" spans="1:19" s="9" customFormat="1" ht="21" customHeight="1">
      <c r="A123" s="5"/>
      <c r="B123" s="78" t="s">
        <v>146</v>
      </c>
      <c r="C123" s="46">
        <v>3</v>
      </c>
      <c r="D123" s="46">
        <v>3</v>
      </c>
      <c r="E123" s="46">
        <v>0</v>
      </c>
      <c r="F123" s="46">
        <v>0</v>
      </c>
      <c r="G123" s="44">
        <v>0.0273</v>
      </c>
      <c r="H123" s="44">
        <v>0.0273</v>
      </c>
      <c r="I123" s="44">
        <v>0</v>
      </c>
      <c r="J123" s="44">
        <v>0</v>
      </c>
      <c r="K123" s="46">
        <v>331786</v>
      </c>
      <c r="O123" s="45"/>
      <c r="P123" s="45"/>
      <c r="Q123" s="45"/>
      <c r="R123" s="45"/>
      <c r="S123" s="45"/>
    </row>
    <row r="124" spans="1:19" s="9" customFormat="1" ht="22.5" customHeight="1">
      <c r="A124" s="5"/>
      <c r="B124" s="76" t="s">
        <v>176</v>
      </c>
      <c r="C124" s="46">
        <v>0</v>
      </c>
      <c r="D124" s="46">
        <v>0</v>
      </c>
      <c r="E124" s="46">
        <v>0</v>
      </c>
      <c r="F124" s="46">
        <v>0</v>
      </c>
      <c r="G124" s="44">
        <v>0</v>
      </c>
      <c r="H124" s="44">
        <v>0</v>
      </c>
      <c r="I124" s="44">
        <v>0</v>
      </c>
      <c r="J124" s="44">
        <v>0</v>
      </c>
      <c r="K124" s="46">
        <v>754434</v>
      </c>
      <c r="O124" s="45"/>
      <c r="P124" s="45"/>
      <c r="Q124" s="45"/>
      <c r="R124" s="45"/>
      <c r="S124" s="45"/>
    </row>
    <row r="125" spans="1:19" s="9" customFormat="1" ht="20.25" customHeight="1">
      <c r="A125" s="5"/>
      <c r="B125" s="76" t="s">
        <v>175</v>
      </c>
      <c r="C125" s="46">
        <v>0</v>
      </c>
      <c r="D125" s="46">
        <v>0</v>
      </c>
      <c r="E125" s="46">
        <v>0</v>
      </c>
      <c r="F125" s="46">
        <v>0</v>
      </c>
      <c r="G125" s="44">
        <v>0</v>
      </c>
      <c r="H125" s="44">
        <v>0</v>
      </c>
      <c r="I125" s="44">
        <v>0</v>
      </c>
      <c r="J125" s="44">
        <v>0</v>
      </c>
      <c r="K125" s="46">
        <v>2734197</v>
      </c>
      <c r="O125" s="45"/>
      <c r="P125" s="45"/>
      <c r="Q125" s="45"/>
      <c r="R125" s="45"/>
      <c r="S125" s="45"/>
    </row>
    <row r="126" spans="1:19" ht="20.25" customHeight="1">
      <c r="A126" s="5"/>
      <c r="B126" s="87" t="s">
        <v>217</v>
      </c>
      <c r="C126" s="46"/>
      <c r="D126" s="46"/>
      <c r="E126" s="46"/>
      <c r="F126" s="46"/>
      <c r="G126" s="44"/>
      <c r="H126" s="44"/>
      <c r="I126" s="44"/>
      <c r="J126" s="44"/>
      <c r="K126" s="46"/>
      <c r="O126" s="39"/>
      <c r="P126" s="39"/>
      <c r="Q126" s="39"/>
      <c r="R126" s="39"/>
      <c r="S126" s="39"/>
    </row>
    <row r="127" spans="1:19" s="9" customFormat="1" ht="20.25" customHeight="1">
      <c r="A127" s="5"/>
      <c r="B127" s="76" t="s">
        <v>58</v>
      </c>
      <c r="C127" s="46">
        <v>2</v>
      </c>
      <c r="D127" s="46">
        <v>2</v>
      </c>
      <c r="E127" s="46">
        <v>0</v>
      </c>
      <c r="F127" s="46">
        <v>0</v>
      </c>
      <c r="G127" s="44">
        <v>0.177</v>
      </c>
      <c r="H127" s="44">
        <v>0.177</v>
      </c>
      <c r="I127" s="44">
        <v>0</v>
      </c>
      <c r="J127" s="44">
        <v>0</v>
      </c>
      <c r="K127" s="46">
        <v>11877295</v>
      </c>
      <c r="O127" s="45"/>
      <c r="P127" s="45"/>
      <c r="Q127" s="45"/>
      <c r="R127" s="45"/>
      <c r="S127" s="45"/>
    </row>
    <row r="128" spans="1:19" s="9" customFormat="1" ht="20.25" customHeight="1">
      <c r="A128" s="5"/>
      <c r="B128" s="76" t="s">
        <v>59</v>
      </c>
      <c r="C128" s="46">
        <v>6</v>
      </c>
      <c r="D128" s="46">
        <v>4</v>
      </c>
      <c r="E128" s="46">
        <v>1</v>
      </c>
      <c r="F128" s="46">
        <v>1</v>
      </c>
      <c r="G128" s="44">
        <v>0.2113</v>
      </c>
      <c r="H128" s="44">
        <v>0.2025</v>
      </c>
      <c r="I128" s="44">
        <v>0.0087</v>
      </c>
      <c r="J128" s="44">
        <v>0.0001</v>
      </c>
      <c r="K128" s="46">
        <v>48796944</v>
      </c>
      <c r="O128" s="45"/>
      <c r="P128" s="45"/>
      <c r="Q128" s="45"/>
      <c r="R128" s="45"/>
      <c r="S128" s="45"/>
    </row>
    <row r="129" spans="1:19" s="9" customFormat="1" ht="32.25" customHeight="1">
      <c r="A129" s="5"/>
      <c r="B129" s="78" t="s">
        <v>147</v>
      </c>
      <c r="C129" s="64">
        <v>22</v>
      </c>
      <c r="D129" s="64">
        <v>0</v>
      </c>
      <c r="E129" s="64">
        <v>22</v>
      </c>
      <c r="F129" s="64">
        <v>0</v>
      </c>
      <c r="G129" s="44">
        <v>3.2235</v>
      </c>
      <c r="H129" s="44">
        <v>0</v>
      </c>
      <c r="I129" s="44">
        <v>3.2235</v>
      </c>
      <c r="J129" s="44">
        <v>0</v>
      </c>
      <c r="K129" s="64">
        <v>3127844</v>
      </c>
      <c r="O129" s="45"/>
      <c r="P129" s="45"/>
      <c r="Q129" s="45"/>
      <c r="R129" s="45"/>
      <c r="S129" s="45"/>
    </row>
    <row r="130" spans="1:11" s="9" customFormat="1" ht="24" customHeight="1">
      <c r="A130" s="41" t="s">
        <v>1</v>
      </c>
      <c r="B130" s="38"/>
      <c r="C130" s="82">
        <f aca="true" t="shared" si="7" ref="C130:K130">SUM(C132:C143)</f>
        <v>151</v>
      </c>
      <c r="D130" s="82">
        <f t="shared" si="7"/>
        <v>93</v>
      </c>
      <c r="E130" s="82">
        <f t="shared" si="7"/>
        <v>39</v>
      </c>
      <c r="F130" s="82">
        <f t="shared" si="7"/>
        <v>19</v>
      </c>
      <c r="G130" s="51">
        <f t="shared" si="7"/>
        <v>21.429000000000002</v>
      </c>
      <c r="H130" s="51">
        <f t="shared" si="7"/>
        <v>10.9597</v>
      </c>
      <c r="I130" s="51">
        <f t="shared" si="7"/>
        <v>8.865099999999998</v>
      </c>
      <c r="J130" s="51">
        <f t="shared" si="7"/>
        <v>1.6042</v>
      </c>
      <c r="K130" s="82">
        <f t="shared" si="7"/>
        <v>189193000</v>
      </c>
    </row>
    <row r="131" spans="1:11" ht="20.25" customHeight="1">
      <c r="A131" s="41"/>
      <c r="B131" s="85" t="s">
        <v>216</v>
      </c>
      <c r="C131" s="50"/>
      <c r="D131" s="50"/>
      <c r="E131" s="50"/>
      <c r="F131" s="50"/>
      <c r="G131" s="51"/>
      <c r="H131" s="51"/>
      <c r="I131" s="51"/>
      <c r="J131" s="51"/>
      <c r="K131" s="50"/>
    </row>
    <row r="132" spans="1:11" s="9" customFormat="1" ht="20.25" customHeight="1">
      <c r="A132" s="5"/>
      <c r="B132" s="76" t="s">
        <v>64</v>
      </c>
      <c r="C132" s="46">
        <v>7</v>
      </c>
      <c r="D132" s="46">
        <v>3</v>
      </c>
      <c r="E132" s="46">
        <v>4</v>
      </c>
      <c r="F132" s="46">
        <v>0</v>
      </c>
      <c r="G132" s="44">
        <v>3.1561</v>
      </c>
      <c r="H132" s="44">
        <v>0.024</v>
      </c>
      <c r="I132" s="44">
        <v>3.1321</v>
      </c>
      <c r="J132" s="44">
        <v>0</v>
      </c>
      <c r="K132" s="46">
        <v>759000</v>
      </c>
    </row>
    <row r="133" spans="1:11" s="9" customFormat="1" ht="16.5">
      <c r="A133" s="5"/>
      <c r="B133" s="76" t="s">
        <v>61</v>
      </c>
      <c r="C133" s="46">
        <v>3</v>
      </c>
      <c r="D133" s="46">
        <v>3</v>
      </c>
      <c r="E133" s="46">
        <v>0</v>
      </c>
      <c r="F133" s="46">
        <v>0</v>
      </c>
      <c r="G133" s="44">
        <v>0.3247</v>
      </c>
      <c r="H133" s="44">
        <v>0.3247</v>
      </c>
      <c r="I133" s="44">
        <v>0</v>
      </c>
      <c r="J133" s="44">
        <v>0</v>
      </c>
      <c r="K133" s="46">
        <v>4110000</v>
      </c>
    </row>
    <row r="134" spans="1:11" s="9" customFormat="1" ht="20.25" customHeight="1">
      <c r="A134" s="5"/>
      <c r="B134" s="78" t="s">
        <v>78</v>
      </c>
      <c r="C134" s="46">
        <v>67</v>
      </c>
      <c r="D134" s="46">
        <v>45</v>
      </c>
      <c r="E134" s="46">
        <v>22</v>
      </c>
      <c r="F134" s="46">
        <v>0</v>
      </c>
      <c r="G134" s="44">
        <v>1.0152</v>
      </c>
      <c r="H134" s="44">
        <v>0.8162</v>
      </c>
      <c r="I134" s="44">
        <v>0.199</v>
      </c>
      <c r="J134" s="44">
        <v>0</v>
      </c>
      <c r="K134" s="46">
        <v>31200000</v>
      </c>
    </row>
    <row r="135" spans="1:31" s="45" customFormat="1" ht="20.25" customHeight="1">
      <c r="A135" s="5"/>
      <c r="B135" s="76" t="s">
        <v>65</v>
      </c>
      <c r="C135" s="46">
        <v>2</v>
      </c>
      <c r="D135" s="46">
        <v>0</v>
      </c>
      <c r="E135" s="46">
        <v>0</v>
      </c>
      <c r="F135" s="46">
        <v>2</v>
      </c>
      <c r="G135" s="44">
        <v>0.0215</v>
      </c>
      <c r="H135" s="44">
        <v>0</v>
      </c>
      <c r="I135" s="44">
        <v>0</v>
      </c>
      <c r="J135" s="44">
        <v>0.0215</v>
      </c>
      <c r="K135" s="46">
        <v>957000</v>
      </c>
      <c r="L135" s="9"/>
      <c r="M135" s="9"/>
      <c r="N135" s="9"/>
      <c r="O135" s="9"/>
      <c r="P135" s="9"/>
      <c r="Q135" s="9"/>
      <c r="R135" s="9"/>
      <c r="S135" s="9"/>
      <c r="T135" s="9"/>
      <c r="U135" s="9"/>
      <c r="V135" s="9"/>
      <c r="W135" s="9"/>
      <c r="X135" s="9"/>
      <c r="Y135" s="9"/>
      <c r="Z135" s="9"/>
      <c r="AA135" s="9"/>
      <c r="AB135" s="9"/>
      <c r="AC135" s="9"/>
      <c r="AD135" s="9"/>
      <c r="AE135" s="9"/>
    </row>
    <row r="136" spans="1:31" s="9" customFormat="1" ht="34.5" customHeight="1">
      <c r="A136" s="5"/>
      <c r="B136" s="78" t="s">
        <v>62</v>
      </c>
      <c r="C136" s="64">
        <v>6</v>
      </c>
      <c r="D136" s="64">
        <v>0</v>
      </c>
      <c r="E136" s="64">
        <v>1</v>
      </c>
      <c r="F136" s="64">
        <v>5</v>
      </c>
      <c r="G136" s="44">
        <v>0.3187</v>
      </c>
      <c r="H136" s="44">
        <v>0</v>
      </c>
      <c r="I136" s="44">
        <v>0.0039</v>
      </c>
      <c r="J136" s="44">
        <v>0.3148</v>
      </c>
      <c r="K136" s="46">
        <v>1284000</v>
      </c>
      <c r="U136" s="45"/>
      <c r="V136" s="45"/>
      <c r="W136" s="45"/>
      <c r="X136" s="45"/>
      <c r="Y136" s="45"/>
      <c r="Z136" s="45"/>
      <c r="AA136" s="45"/>
      <c r="AB136" s="45"/>
      <c r="AC136" s="45"/>
      <c r="AD136" s="45"/>
      <c r="AE136" s="45"/>
    </row>
    <row r="137" spans="1:20" s="9" customFormat="1" ht="33" customHeight="1">
      <c r="A137" s="5"/>
      <c r="B137" s="78" t="s">
        <v>180</v>
      </c>
      <c r="C137" s="64">
        <v>51</v>
      </c>
      <c r="D137" s="64">
        <v>42</v>
      </c>
      <c r="E137" s="64">
        <v>9</v>
      </c>
      <c r="F137" s="64">
        <v>0</v>
      </c>
      <c r="G137" s="44">
        <v>15.0876</v>
      </c>
      <c r="H137" s="44">
        <v>9.7948</v>
      </c>
      <c r="I137" s="44">
        <v>5.2928</v>
      </c>
      <c r="J137" s="44">
        <v>0</v>
      </c>
      <c r="K137" s="64">
        <v>114106000</v>
      </c>
      <c r="T137" s="45"/>
    </row>
    <row r="138" spans="1:19" s="9" customFormat="1" ht="20.25" customHeight="1">
      <c r="A138" s="5"/>
      <c r="B138" s="76" t="s">
        <v>63</v>
      </c>
      <c r="C138" s="46">
        <v>1</v>
      </c>
      <c r="D138" s="46">
        <v>0</v>
      </c>
      <c r="E138" s="46">
        <v>0</v>
      </c>
      <c r="F138" s="46">
        <v>1</v>
      </c>
      <c r="G138" s="44">
        <v>0.0259</v>
      </c>
      <c r="H138" s="44">
        <v>0</v>
      </c>
      <c r="I138" s="44">
        <v>0</v>
      </c>
      <c r="J138" s="44">
        <v>0.0259</v>
      </c>
      <c r="K138" s="46">
        <v>446000</v>
      </c>
      <c r="O138" s="45"/>
      <c r="P138" s="45"/>
      <c r="Q138" s="45"/>
      <c r="R138" s="45"/>
      <c r="S138" s="45"/>
    </row>
    <row r="139" spans="1:14" s="9" customFormat="1" ht="21.75" customHeight="1">
      <c r="A139" s="5"/>
      <c r="B139" s="78" t="s">
        <v>186</v>
      </c>
      <c r="C139" s="46">
        <v>2</v>
      </c>
      <c r="D139" s="46">
        <v>0</v>
      </c>
      <c r="E139" s="46">
        <v>0</v>
      </c>
      <c r="F139" s="46">
        <v>2</v>
      </c>
      <c r="G139" s="44">
        <v>0.224</v>
      </c>
      <c r="H139" s="44">
        <v>0</v>
      </c>
      <c r="I139" s="44">
        <v>0</v>
      </c>
      <c r="J139" s="44">
        <v>0.224</v>
      </c>
      <c r="K139" s="46">
        <v>5131000</v>
      </c>
      <c r="L139" s="45"/>
      <c r="M139" s="45"/>
      <c r="N139" s="45"/>
    </row>
    <row r="140" spans="1:11" s="9" customFormat="1" ht="23.25" customHeight="1">
      <c r="A140" s="5"/>
      <c r="B140" s="76" t="s">
        <v>123</v>
      </c>
      <c r="C140" s="46">
        <v>3</v>
      </c>
      <c r="D140" s="46">
        <v>0</v>
      </c>
      <c r="E140" s="46">
        <v>3</v>
      </c>
      <c r="F140" s="46">
        <v>0</v>
      </c>
      <c r="G140" s="44">
        <v>0.2373</v>
      </c>
      <c r="H140" s="44">
        <v>0</v>
      </c>
      <c r="I140" s="44">
        <v>0.2373</v>
      </c>
      <c r="J140" s="44">
        <v>0</v>
      </c>
      <c r="K140" s="46">
        <v>0</v>
      </c>
    </row>
    <row r="141" spans="1:11" s="9" customFormat="1" ht="21.75" customHeight="1">
      <c r="A141" s="5"/>
      <c r="B141" s="78" t="s">
        <v>124</v>
      </c>
      <c r="C141" s="46">
        <v>7</v>
      </c>
      <c r="D141" s="46">
        <v>0</v>
      </c>
      <c r="E141" s="46">
        <v>0</v>
      </c>
      <c r="F141" s="46">
        <v>7</v>
      </c>
      <c r="G141" s="44">
        <v>0.944</v>
      </c>
      <c r="H141" s="44">
        <v>0</v>
      </c>
      <c r="I141" s="44">
        <v>0</v>
      </c>
      <c r="J141" s="44">
        <v>0.944</v>
      </c>
      <c r="K141" s="46">
        <v>30645000</v>
      </c>
    </row>
    <row r="142" spans="1:11" ht="20.25" customHeight="1">
      <c r="A142" s="5"/>
      <c r="B142" s="87" t="s">
        <v>221</v>
      </c>
      <c r="C142" s="46"/>
      <c r="D142" s="46"/>
      <c r="E142" s="46"/>
      <c r="F142" s="46"/>
      <c r="G142" s="44"/>
      <c r="H142" s="44"/>
      <c r="I142" s="44"/>
      <c r="J142" s="44"/>
      <c r="K142" s="46"/>
    </row>
    <row r="143" spans="1:11" s="9" customFormat="1" ht="20.25" customHeight="1">
      <c r="A143" s="5"/>
      <c r="B143" s="76" t="s">
        <v>60</v>
      </c>
      <c r="C143" s="46">
        <v>2</v>
      </c>
      <c r="D143" s="46">
        <v>0</v>
      </c>
      <c r="E143" s="46">
        <v>0</v>
      </c>
      <c r="F143" s="46">
        <v>2</v>
      </c>
      <c r="G143" s="44">
        <v>0.074</v>
      </c>
      <c r="H143" s="44">
        <v>0</v>
      </c>
      <c r="I143" s="44">
        <v>0</v>
      </c>
      <c r="J143" s="44">
        <v>0.074</v>
      </c>
      <c r="K143" s="46">
        <v>555000</v>
      </c>
    </row>
    <row r="144" spans="1:31" s="9" customFormat="1" ht="24" customHeight="1">
      <c r="A144" s="41" t="s">
        <v>2</v>
      </c>
      <c r="B144" s="38"/>
      <c r="C144" s="82">
        <f aca="true" t="shared" si="8" ref="C144:K144">SUM(C146:C153)</f>
        <v>29</v>
      </c>
      <c r="D144" s="82">
        <f t="shared" si="8"/>
        <v>0</v>
      </c>
      <c r="E144" s="82">
        <f t="shared" si="8"/>
        <v>27</v>
      </c>
      <c r="F144" s="82">
        <f t="shared" si="8"/>
        <v>2</v>
      </c>
      <c r="G144" s="51">
        <f t="shared" si="8"/>
        <v>16.3746</v>
      </c>
      <c r="H144" s="51">
        <f t="shared" si="8"/>
        <v>0</v>
      </c>
      <c r="I144" s="51">
        <f t="shared" si="8"/>
        <v>16.2561</v>
      </c>
      <c r="J144" s="51">
        <f t="shared" si="8"/>
        <v>0.1185</v>
      </c>
      <c r="K144" s="82">
        <f t="shared" si="8"/>
        <v>823430</v>
      </c>
      <c r="L144" s="45"/>
      <c r="M144" s="45"/>
      <c r="N144" s="45"/>
      <c r="O144" s="45"/>
      <c r="P144" s="45"/>
      <c r="Q144" s="45"/>
      <c r="R144" s="45"/>
      <c r="S144" s="45"/>
      <c r="T144" s="45"/>
      <c r="U144" s="45"/>
      <c r="V144" s="45"/>
      <c r="W144" s="45"/>
      <c r="X144" s="45"/>
      <c r="Y144" s="45"/>
      <c r="Z144" s="45"/>
      <c r="AA144" s="45"/>
      <c r="AB144" s="45"/>
      <c r="AC144" s="45"/>
      <c r="AD144" s="45"/>
      <c r="AE144" s="45"/>
    </row>
    <row r="145" spans="1:31" ht="20.25" customHeight="1">
      <c r="A145" s="41"/>
      <c r="B145" s="85" t="s">
        <v>215</v>
      </c>
      <c r="C145" s="50"/>
      <c r="D145" s="50"/>
      <c r="E145" s="50"/>
      <c r="F145" s="50"/>
      <c r="G145" s="51"/>
      <c r="H145" s="51"/>
      <c r="I145" s="51"/>
      <c r="J145" s="51"/>
      <c r="K145" s="50"/>
      <c r="L145" s="39"/>
      <c r="M145" s="39"/>
      <c r="N145" s="39"/>
      <c r="O145" s="39"/>
      <c r="P145" s="39"/>
      <c r="Q145" s="39"/>
      <c r="R145" s="39"/>
      <c r="S145" s="39"/>
      <c r="T145" s="39"/>
      <c r="U145" s="39"/>
      <c r="V145" s="39"/>
      <c r="W145" s="39"/>
      <c r="X145" s="39"/>
      <c r="Y145" s="39"/>
      <c r="Z145" s="39"/>
      <c r="AA145" s="39"/>
      <c r="AB145" s="39"/>
      <c r="AC145" s="39"/>
      <c r="AD145" s="39"/>
      <c r="AE145" s="39"/>
    </row>
    <row r="146" spans="1:11" s="9" customFormat="1" ht="20.25" customHeight="1">
      <c r="A146" s="5"/>
      <c r="B146" s="76" t="s">
        <v>125</v>
      </c>
      <c r="C146" s="46">
        <v>4</v>
      </c>
      <c r="D146" s="46">
        <v>0</v>
      </c>
      <c r="E146" s="46">
        <v>4</v>
      </c>
      <c r="F146" s="46">
        <v>0</v>
      </c>
      <c r="G146" s="44">
        <v>3.001</v>
      </c>
      <c r="H146" s="44">
        <v>0</v>
      </c>
      <c r="I146" s="44">
        <v>3.001</v>
      </c>
      <c r="J146" s="44">
        <v>0</v>
      </c>
      <c r="K146" s="46">
        <v>0</v>
      </c>
    </row>
    <row r="147" spans="1:11" s="9" customFormat="1" ht="20.25" customHeight="1">
      <c r="A147" s="5"/>
      <c r="B147" s="76" t="s">
        <v>69</v>
      </c>
      <c r="C147" s="46">
        <v>3</v>
      </c>
      <c r="D147" s="46">
        <v>0</v>
      </c>
      <c r="E147" s="46">
        <v>3</v>
      </c>
      <c r="F147" s="46">
        <v>0</v>
      </c>
      <c r="G147" s="44">
        <v>1.5467</v>
      </c>
      <c r="H147" s="44">
        <v>0</v>
      </c>
      <c r="I147" s="44">
        <v>1.5467</v>
      </c>
      <c r="J147" s="44">
        <v>0</v>
      </c>
      <c r="K147" s="46">
        <v>0</v>
      </c>
    </row>
    <row r="148" spans="1:11" s="9" customFormat="1" ht="20.25" customHeight="1">
      <c r="A148" s="5"/>
      <c r="B148" s="76" t="s">
        <v>68</v>
      </c>
      <c r="C148" s="46">
        <v>4</v>
      </c>
      <c r="D148" s="46">
        <v>0</v>
      </c>
      <c r="E148" s="46">
        <v>4</v>
      </c>
      <c r="F148" s="46">
        <v>0</v>
      </c>
      <c r="G148" s="44">
        <v>0.2671</v>
      </c>
      <c r="H148" s="44">
        <v>0</v>
      </c>
      <c r="I148" s="44">
        <v>0.2671</v>
      </c>
      <c r="J148" s="44">
        <v>0</v>
      </c>
      <c r="K148" s="46">
        <v>0</v>
      </c>
    </row>
    <row r="149" spans="1:11" s="9" customFormat="1" ht="20.25" customHeight="1">
      <c r="A149" s="90"/>
      <c r="B149" s="91" t="s">
        <v>67</v>
      </c>
      <c r="C149" s="52">
        <v>2</v>
      </c>
      <c r="D149" s="52">
        <v>0</v>
      </c>
      <c r="E149" s="52">
        <v>2</v>
      </c>
      <c r="F149" s="52">
        <v>0</v>
      </c>
      <c r="G149" s="53">
        <v>5.8712</v>
      </c>
      <c r="H149" s="53">
        <v>0</v>
      </c>
      <c r="I149" s="53">
        <v>5.8712</v>
      </c>
      <c r="J149" s="53">
        <v>0</v>
      </c>
      <c r="K149" s="52">
        <v>312680</v>
      </c>
    </row>
    <row r="150" spans="1:31" s="45" customFormat="1" ht="20.25" customHeight="1">
      <c r="A150" s="5"/>
      <c r="B150" s="76" t="s">
        <v>66</v>
      </c>
      <c r="C150" s="46">
        <v>4</v>
      </c>
      <c r="D150" s="46">
        <v>0</v>
      </c>
      <c r="E150" s="46">
        <v>2</v>
      </c>
      <c r="F150" s="46">
        <v>2</v>
      </c>
      <c r="G150" s="44">
        <v>1.9764</v>
      </c>
      <c r="H150" s="44">
        <v>0</v>
      </c>
      <c r="I150" s="44">
        <v>1.8579</v>
      </c>
      <c r="J150" s="44">
        <v>0.1185</v>
      </c>
      <c r="K150" s="46">
        <v>510750</v>
      </c>
      <c r="L150" s="9"/>
      <c r="M150" s="9"/>
      <c r="N150" s="9"/>
      <c r="O150" s="9"/>
      <c r="P150" s="9"/>
      <c r="Q150" s="9"/>
      <c r="R150" s="9"/>
      <c r="S150" s="9"/>
      <c r="T150" s="9"/>
      <c r="U150" s="9"/>
      <c r="V150" s="9"/>
      <c r="W150" s="9"/>
      <c r="X150" s="9"/>
      <c r="Y150" s="9"/>
      <c r="Z150" s="9"/>
      <c r="AA150" s="9"/>
      <c r="AB150" s="9"/>
      <c r="AC150" s="9"/>
      <c r="AD150" s="9"/>
      <c r="AE150" s="9"/>
    </row>
    <row r="151" spans="1:31" s="45" customFormat="1" ht="20.25" customHeight="1">
      <c r="A151" s="5"/>
      <c r="B151" s="76" t="s">
        <v>126</v>
      </c>
      <c r="C151" s="46">
        <v>5</v>
      </c>
      <c r="D151" s="46">
        <v>0</v>
      </c>
      <c r="E151" s="46">
        <v>5</v>
      </c>
      <c r="F151" s="46">
        <v>0</v>
      </c>
      <c r="G151" s="44">
        <v>0.5104</v>
      </c>
      <c r="H151" s="44">
        <v>0</v>
      </c>
      <c r="I151" s="44">
        <v>0.5104</v>
      </c>
      <c r="J151" s="44">
        <v>0</v>
      </c>
      <c r="K151" s="46">
        <v>0</v>
      </c>
      <c r="L151" s="9"/>
      <c r="M151" s="9"/>
      <c r="N151" s="9"/>
      <c r="O151" s="9"/>
      <c r="P151" s="9"/>
      <c r="Q151" s="9"/>
      <c r="R151" s="9"/>
      <c r="S151" s="9"/>
      <c r="T151" s="9"/>
      <c r="U151" s="9"/>
      <c r="V151" s="9"/>
      <c r="W151" s="9"/>
      <c r="X151" s="9"/>
      <c r="Y151" s="9"/>
      <c r="Z151" s="9"/>
      <c r="AA151" s="9"/>
      <c r="AB151" s="9"/>
      <c r="AC151" s="9"/>
      <c r="AD151" s="9"/>
      <c r="AE151" s="9"/>
    </row>
    <row r="152" spans="1:31" s="45" customFormat="1" ht="20.25" customHeight="1">
      <c r="A152" s="5"/>
      <c r="B152" s="6" t="s">
        <v>127</v>
      </c>
      <c r="C152" s="46">
        <v>6</v>
      </c>
      <c r="D152" s="46">
        <v>0</v>
      </c>
      <c r="E152" s="46">
        <v>6</v>
      </c>
      <c r="F152" s="46">
        <v>0</v>
      </c>
      <c r="G152" s="44">
        <v>2.7837</v>
      </c>
      <c r="H152" s="44">
        <v>0</v>
      </c>
      <c r="I152" s="44">
        <v>2.7837</v>
      </c>
      <c r="J152" s="44">
        <v>0</v>
      </c>
      <c r="K152" s="46">
        <v>0</v>
      </c>
      <c r="L152" s="9"/>
      <c r="M152" s="9"/>
      <c r="N152" s="9"/>
      <c r="O152" s="9"/>
      <c r="P152" s="9"/>
      <c r="Q152" s="9"/>
      <c r="R152" s="9"/>
      <c r="S152" s="9"/>
      <c r="T152" s="9"/>
      <c r="U152" s="9"/>
      <c r="V152" s="9"/>
      <c r="W152" s="9"/>
      <c r="X152" s="9"/>
      <c r="Y152" s="9"/>
      <c r="Z152" s="9"/>
      <c r="AA152" s="9"/>
      <c r="AB152" s="9"/>
      <c r="AC152" s="9"/>
      <c r="AD152" s="9"/>
      <c r="AE152" s="9"/>
    </row>
    <row r="153" spans="1:31" s="45" customFormat="1" ht="20.25" customHeight="1">
      <c r="A153" s="5"/>
      <c r="B153" s="6" t="s">
        <v>128</v>
      </c>
      <c r="C153" s="46">
        <v>1</v>
      </c>
      <c r="D153" s="46">
        <v>0</v>
      </c>
      <c r="E153" s="46">
        <v>1</v>
      </c>
      <c r="F153" s="46">
        <v>0</v>
      </c>
      <c r="G153" s="44">
        <v>0.4181</v>
      </c>
      <c r="H153" s="44">
        <v>0</v>
      </c>
      <c r="I153" s="44">
        <v>0.4181</v>
      </c>
      <c r="J153" s="44">
        <v>0</v>
      </c>
      <c r="K153" s="46">
        <v>0</v>
      </c>
      <c r="L153" s="9"/>
      <c r="M153" s="9"/>
      <c r="N153" s="9"/>
      <c r="O153" s="9"/>
      <c r="P153" s="9"/>
      <c r="Q153" s="9"/>
      <c r="R153" s="9"/>
      <c r="S153" s="9"/>
      <c r="T153" s="9"/>
      <c r="U153" s="9"/>
      <c r="V153" s="9"/>
      <c r="W153" s="9"/>
      <c r="X153" s="9"/>
      <c r="Y153" s="9"/>
      <c r="Z153" s="9"/>
      <c r="AA153" s="9"/>
      <c r="AB153" s="9"/>
      <c r="AC153" s="9"/>
      <c r="AD153" s="9"/>
      <c r="AE153" s="9"/>
    </row>
    <row r="154" spans="1:11" s="9" customFormat="1" ht="24" customHeight="1">
      <c r="A154" s="41" t="s">
        <v>3</v>
      </c>
      <c r="B154" s="38"/>
      <c r="C154" s="82">
        <f aca="true" t="shared" si="9" ref="C154:K154">SUM(C156:C184)</f>
        <v>241</v>
      </c>
      <c r="D154" s="82">
        <f t="shared" si="9"/>
        <v>34</v>
      </c>
      <c r="E154" s="82">
        <f t="shared" si="9"/>
        <v>162</v>
      </c>
      <c r="F154" s="82">
        <f t="shared" si="9"/>
        <v>45</v>
      </c>
      <c r="G154" s="51">
        <f t="shared" si="9"/>
        <v>49.12019999999999</v>
      </c>
      <c r="H154" s="51">
        <f t="shared" si="9"/>
        <v>1.5595999999999999</v>
      </c>
      <c r="I154" s="51">
        <f t="shared" si="9"/>
        <v>42.9338</v>
      </c>
      <c r="J154" s="51">
        <f t="shared" si="9"/>
        <v>4.626799999999999</v>
      </c>
      <c r="K154" s="82">
        <f t="shared" si="9"/>
        <v>106523440</v>
      </c>
    </row>
    <row r="155" spans="1:11" ht="20.25" customHeight="1">
      <c r="A155" s="41"/>
      <c r="B155" s="85" t="s">
        <v>215</v>
      </c>
      <c r="C155" s="50"/>
      <c r="D155" s="50"/>
      <c r="E155" s="50"/>
      <c r="F155" s="50"/>
      <c r="G155" s="51"/>
      <c r="H155" s="51"/>
      <c r="I155" s="51"/>
      <c r="J155" s="51"/>
      <c r="K155" s="50"/>
    </row>
    <row r="156" spans="1:27" s="9" customFormat="1" ht="20.25" customHeight="1">
      <c r="A156" s="5"/>
      <c r="B156" s="76" t="s">
        <v>77</v>
      </c>
      <c r="C156" s="46">
        <v>1</v>
      </c>
      <c r="D156" s="46">
        <v>0</v>
      </c>
      <c r="E156" s="46">
        <v>0</v>
      </c>
      <c r="F156" s="46">
        <v>1</v>
      </c>
      <c r="G156" s="44">
        <v>0.2885</v>
      </c>
      <c r="H156" s="44">
        <v>0</v>
      </c>
      <c r="I156" s="44">
        <v>0</v>
      </c>
      <c r="J156" s="44">
        <v>0.2885</v>
      </c>
      <c r="K156" s="46">
        <v>1959351</v>
      </c>
      <c r="U156" s="45"/>
      <c r="V156" s="45"/>
      <c r="W156" s="45"/>
      <c r="X156" s="45"/>
      <c r="Y156" s="45"/>
      <c r="Z156" s="45"/>
      <c r="AA156" s="45"/>
    </row>
    <row r="157" spans="1:31" s="45" customFormat="1" ht="20.25" customHeight="1">
      <c r="A157" s="5"/>
      <c r="B157" s="76" t="s">
        <v>74</v>
      </c>
      <c r="C157" s="46">
        <v>20</v>
      </c>
      <c r="D157" s="46">
        <v>4</v>
      </c>
      <c r="E157" s="71">
        <v>0</v>
      </c>
      <c r="F157" s="46">
        <v>16</v>
      </c>
      <c r="G157" s="44">
        <v>2.6037</v>
      </c>
      <c r="H157" s="44">
        <v>0.462</v>
      </c>
      <c r="I157" s="44">
        <v>0</v>
      </c>
      <c r="J157" s="44">
        <v>2.1417</v>
      </c>
      <c r="K157" s="46">
        <v>68815961</v>
      </c>
      <c r="L157" s="9"/>
      <c r="M157" s="9"/>
      <c r="N157" s="9"/>
      <c r="O157" s="9"/>
      <c r="P157" s="9"/>
      <c r="Q157" s="9"/>
      <c r="R157" s="9"/>
      <c r="S157" s="9"/>
      <c r="U157" s="9"/>
      <c r="V157" s="9"/>
      <c r="W157" s="9"/>
      <c r="X157" s="9"/>
      <c r="Y157" s="9"/>
      <c r="Z157" s="9"/>
      <c r="AA157" s="9"/>
      <c r="AB157" s="9"/>
      <c r="AC157" s="9"/>
      <c r="AD157" s="9"/>
      <c r="AE157" s="9"/>
    </row>
    <row r="158" spans="1:31" s="9" customFormat="1" ht="20.25" customHeight="1">
      <c r="A158" s="5"/>
      <c r="B158" s="76" t="s">
        <v>70</v>
      </c>
      <c r="C158" s="46">
        <v>19</v>
      </c>
      <c r="D158" s="46">
        <v>0</v>
      </c>
      <c r="E158" s="46">
        <v>9</v>
      </c>
      <c r="F158" s="46">
        <v>10</v>
      </c>
      <c r="G158" s="44">
        <v>0.9882</v>
      </c>
      <c r="H158" s="44">
        <v>0</v>
      </c>
      <c r="I158" s="44">
        <v>0.1408</v>
      </c>
      <c r="J158" s="44">
        <v>0.8474</v>
      </c>
      <c r="K158" s="46">
        <v>4358530</v>
      </c>
      <c r="L158" s="45"/>
      <c r="M158" s="45"/>
      <c r="N158" s="45"/>
      <c r="AB158" s="45"/>
      <c r="AC158" s="45"/>
      <c r="AD158" s="45"/>
      <c r="AE158" s="45"/>
    </row>
    <row r="159" spans="1:11" s="9" customFormat="1" ht="20.25" customHeight="1">
      <c r="A159" s="5"/>
      <c r="B159" s="76" t="s">
        <v>73</v>
      </c>
      <c r="C159" s="46">
        <v>34</v>
      </c>
      <c r="D159" s="46">
        <v>12</v>
      </c>
      <c r="E159" s="46">
        <v>22</v>
      </c>
      <c r="F159" s="46">
        <v>0</v>
      </c>
      <c r="G159" s="44">
        <v>0.877</v>
      </c>
      <c r="H159" s="44">
        <v>0.2134</v>
      </c>
      <c r="I159" s="44">
        <v>0.6636</v>
      </c>
      <c r="J159" s="44">
        <v>0</v>
      </c>
      <c r="K159" s="46">
        <v>1491667</v>
      </c>
    </row>
    <row r="160" spans="1:27" s="9" customFormat="1" ht="20.25" customHeight="1">
      <c r="A160" s="5"/>
      <c r="B160" s="76" t="s">
        <v>71</v>
      </c>
      <c r="C160" s="46">
        <v>1</v>
      </c>
      <c r="D160" s="46">
        <v>0</v>
      </c>
      <c r="E160" s="46">
        <v>0</v>
      </c>
      <c r="F160" s="46">
        <v>1</v>
      </c>
      <c r="G160" s="44">
        <v>0.01</v>
      </c>
      <c r="H160" s="44">
        <v>0</v>
      </c>
      <c r="I160" s="44">
        <v>0</v>
      </c>
      <c r="J160" s="44">
        <v>0.01</v>
      </c>
      <c r="K160" s="46">
        <v>396418</v>
      </c>
      <c r="U160" s="45"/>
      <c r="V160" s="45"/>
      <c r="W160" s="45"/>
      <c r="X160" s="45"/>
      <c r="Y160" s="45"/>
      <c r="Z160" s="45"/>
      <c r="AA160" s="45"/>
    </row>
    <row r="161" spans="1:20" s="9" customFormat="1" ht="20.25" customHeight="1">
      <c r="A161" s="5"/>
      <c r="B161" s="76" t="s">
        <v>76</v>
      </c>
      <c r="C161" s="46">
        <v>15</v>
      </c>
      <c r="D161" s="46">
        <v>15</v>
      </c>
      <c r="E161" s="46">
        <v>0</v>
      </c>
      <c r="F161" s="46">
        <v>0</v>
      </c>
      <c r="G161" s="44">
        <v>0.7229</v>
      </c>
      <c r="H161" s="44">
        <v>0.7229</v>
      </c>
      <c r="I161" s="44">
        <v>0</v>
      </c>
      <c r="J161" s="44">
        <v>0</v>
      </c>
      <c r="K161" s="46">
        <v>24423834</v>
      </c>
      <c r="T161" s="45"/>
    </row>
    <row r="162" spans="1:19" s="9" customFormat="1" ht="20.25" customHeight="1">
      <c r="A162" s="5"/>
      <c r="B162" s="76" t="s">
        <v>72</v>
      </c>
      <c r="C162" s="46">
        <v>17</v>
      </c>
      <c r="D162" s="46">
        <v>0</v>
      </c>
      <c r="E162" s="46">
        <v>0</v>
      </c>
      <c r="F162" s="46">
        <v>17</v>
      </c>
      <c r="G162" s="44">
        <v>1.3392</v>
      </c>
      <c r="H162" s="44">
        <v>0</v>
      </c>
      <c r="I162" s="44">
        <v>0</v>
      </c>
      <c r="J162" s="44">
        <v>1.3392</v>
      </c>
      <c r="K162" s="46">
        <v>4130280</v>
      </c>
      <c r="O162" s="45"/>
      <c r="P162" s="45"/>
      <c r="Q162" s="45"/>
      <c r="R162" s="45"/>
      <c r="S162" s="45"/>
    </row>
    <row r="163" spans="1:14" s="9" customFormat="1" ht="20.25" customHeight="1">
      <c r="A163" s="5"/>
      <c r="B163" s="76" t="s">
        <v>75</v>
      </c>
      <c r="C163" s="46">
        <v>9</v>
      </c>
      <c r="D163" s="46">
        <v>3</v>
      </c>
      <c r="E163" s="46">
        <v>6</v>
      </c>
      <c r="F163" s="46">
        <v>0</v>
      </c>
      <c r="G163" s="44">
        <v>1.4266</v>
      </c>
      <c r="H163" s="44">
        <v>0.1613</v>
      </c>
      <c r="I163" s="44">
        <v>1.2653</v>
      </c>
      <c r="J163" s="44">
        <v>0</v>
      </c>
      <c r="K163" s="46">
        <v>947399</v>
      </c>
      <c r="L163" s="45"/>
      <c r="M163" s="45"/>
      <c r="N163" s="45"/>
    </row>
    <row r="164" spans="1:19" s="9" customFormat="1" ht="20.25" customHeight="1">
      <c r="A164" s="5"/>
      <c r="B164" s="76" t="s">
        <v>96</v>
      </c>
      <c r="C164" s="46">
        <v>10</v>
      </c>
      <c r="D164" s="46">
        <v>0</v>
      </c>
      <c r="E164" s="46">
        <v>10</v>
      </c>
      <c r="F164" s="46">
        <v>0</v>
      </c>
      <c r="G164" s="44">
        <v>2.6847</v>
      </c>
      <c r="H164" s="44">
        <v>0</v>
      </c>
      <c r="I164" s="44">
        <v>2.6847</v>
      </c>
      <c r="J164" s="44">
        <v>0</v>
      </c>
      <c r="K164" s="46">
        <v>0</v>
      </c>
      <c r="L164" s="28"/>
      <c r="M164" s="28"/>
      <c r="N164" s="28"/>
      <c r="O164" s="43"/>
      <c r="P164" s="75"/>
      <c r="Q164" s="33"/>
      <c r="R164" s="43"/>
      <c r="S164" s="23"/>
    </row>
    <row r="165" spans="1:19" s="9" customFormat="1" ht="20.25" customHeight="1">
      <c r="A165" s="5"/>
      <c r="B165" s="76" t="s">
        <v>191</v>
      </c>
      <c r="C165" s="46">
        <v>2</v>
      </c>
      <c r="D165" s="46">
        <v>0</v>
      </c>
      <c r="E165" s="46">
        <v>2</v>
      </c>
      <c r="F165" s="46">
        <v>0</v>
      </c>
      <c r="G165" s="44">
        <v>0.4284</v>
      </c>
      <c r="H165" s="44">
        <v>0</v>
      </c>
      <c r="I165" s="44">
        <v>0.4284</v>
      </c>
      <c r="J165" s="44">
        <v>0</v>
      </c>
      <c r="K165" s="46">
        <v>0</v>
      </c>
      <c r="L165" s="28"/>
      <c r="M165" s="28"/>
      <c r="N165" s="28"/>
      <c r="O165" s="43"/>
      <c r="P165" s="75"/>
      <c r="Q165" s="33"/>
      <c r="R165" s="43"/>
      <c r="S165" s="23"/>
    </row>
    <row r="166" spans="1:11" s="9" customFormat="1" ht="20.25" customHeight="1">
      <c r="A166" s="5"/>
      <c r="B166" s="76" t="s">
        <v>97</v>
      </c>
      <c r="C166" s="46">
        <v>10</v>
      </c>
      <c r="D166" s="46">
        <v>0</v>
      </c>
      <c r="E166" s="46">
        <v>10</v>
      </c>
      <c r="F166" s="46">
        <v>0</v>
      </c>
      <c r="G166" s="44">
        <v>3.644</v>
      </c>
      <c r="H166" s="44">
        <v>0</v>
      </c>
      <c r="I166" s="44">
        <v>3.644</v>
      </c>
      <c r="J166" s="44">
        <v>0</v>
      </c>
      <c r="K166" s="46">
        <v>0</v>
      </c>
    </row>
    <row r="167" spans="1:11" s="9" customFormat="1" ht="20.25" customHeight="1">
      <c r="A167" s="5"/>
      <c r="B167" s="76" t="s">
        <v>98</v>
      </c>
      <c r="C167" s="46">
        <v>19</v>
      </c>
      <c r="D167" s="46">
        <v>0</v>
      </c>
      <c r="E167" s="46">
        <v>19</v>
      </c>
      <c r="F167" s="46">
        <v>0</v>
      </c>
      <c r="G167" s="44">
        <v>10.7476</v>
      </c>
      <c r="H167" s="44">
        <v>0</v>
      </c>
      <c r="I167" s="44">
        <v>10.7476</v>
      </c>
      <c r="J167" s="44">
        <v>0</v>
      </c>
      <c r="K167" s="46">
        <v>0</v>
      </c>
    </row>
    <row r="168" spans="1:11" s="9" customFormat="1" ht="20.25" customHeight="1">
      <c r="A168" s="5"/>
      <c r="B168" s="76" t="s">
        <v>192</v>
      </c>
      <c r="C168" s="46">
        <v>2</v>
      </c>
      <c r="D168" s="46">
        <v>0</v>
      </c>
      <c r="E168" s="46">
        <v>2</v>
      </c>
      <c r="F168" s="46">
        <v>0</v>
      </c>
      <c r="G168" s="44">
        <v>0.7334</v>
      </c>
      <c r="H168" s="44">
        <v>0</v>
      </c>
      <c r="I168" s="44">
        <v>0.7334</v>
      </c>
      <c r="J168" s="44">
        <v>0</v>
      </c>
      <c r="K168" s="46">
        <v>0</v>
      </c>
    </row>
    <row r="169" spans="1:11" s="9" customFormat="1" ht="20.25" customHeight="1">
      <c r="A169" s="5"/>
      <c r="B169" s="76" t="s">
        <v>99</v>
      </c>
      <c r="C169" s="46">
        <v>1</v>
      </c>
      <c r="D169" s="46">
        <v>0</v>
      </c>
      <c r="E169" s="46">
        <v>1</v>
      </c>
      <c r="F169" s="46">
        <v>0</v>
      </c>
      <c r="G169" s="44">
        <v>0.1349</v>
      </c>
      <c r="H169" s="44">
        <v>0</v>
      </c>
      <c r="I169" s="44">
        <v>0.1349</v>
      </c>
      <c r="J169" s="44">
        <v>0</v>
      </c>
      <c r="K169" s="46">
        <v>0</v>
      </c>
    </row>
    <row r="170" spans="1:11" s="9" customFormat="1" ht="20.25" customHeight="1">
      <c r="A170" s="5"/>
      <c r="B170" s="81" t="s">
        <v>100</v>
      </c>
      <c r="C170" s="46">
        <v>13</v>
      </c>
      <c r="D170" s="46">
        <v>0</v>
      </c>
      <c r="E170" s="46">
        <v>13</v>
      </c>
      <c r="F170" s="46">
        <v>0</v>
      </c>
      <c r="G170" s="44">
        <v>1.881</v>
      </c>
      <c r="H170" s="44">
        <v>0</v>
      </c>
      <c r="I170" s="44">
        <v>1.881</v>
      </c>
      <c r="J170" s="44">
        <v>0</v>
      </c>
      <c r="K170" s="46">
        <v>0</v>
      </c>
    </row>
    <row r="171" spans="1:11" s="9" customFormat="1" ht="20.25" customHeight="1">
      <c r="A171" s="5"/>
      <c r="B171" s="81" t="s">
        <v>101</v>
      </c>
      <c r="C171" s="46">
        <v>8</v>
      </c>
      <c r="D171" s="46">
        <v>0</v>
      </c>
      <c r="E171" s="46">
        <v>8</v>
      </c>
      <c r="F171" s="46">
        <v>0</v>
      </c>
      <c r="G171" s="44">
        <v>5.2952</v>
      </c>
      <c r="H171" s="44">
        <v>0</v>
      </c>
      <c r="I171" s="44">
        <v>5.2952</v>
      </c>
      <c r="J171" s="44">
        <v>0</v>
      </c>
      <c r="K171" s="46">
        <v>0</v>
      </c>
    </row>
    <row r="172" spans="1:11" s="9" customFormat="1" ht="20.25" customHeight="1">
      <c r="A172" s="5"/>
      <c r="B172" s="81" t="s">
        <v>102</v>
      </c>
      <c r="C172" s="46">
        <v>1</v>
      </c>
      <c r="D172" s="46">
        <v>0</v>
      </c>
      <c r="E172" s="46">
        <v>1</v>
      </c>
      <c r="F172" s="46">
        <v>0</v>
      </c>
      <c r="G172" s="44">
        <v>0.0663</v>
      </c>
      <c r="H172" s="44">
        <v>0</v>
      </c>
      <c r="I172" s="44">
        <v>0.0663</v>
      </c>
      <c r="J172" s="44">
        <v>0</v>
      </c>
      <c r="K172" s="46">
        <v>0</v>
      </c>
    </row>
    <row r="173" spans="1:11" s="9" customFormat="1" ht="20.25" customHeight="1">
      <c r="A173" s="5"/>
      <c r="B173" s="81" t="s">
        <v>103</v>
      </c>
      <c r="C173" s="46">
        <v>1</v>
      </c>
      <c r="D173" s="46">
        <v>0</v>
      </c>
      <c r="E173" s="46">
        <v>1</v>
      </c>
      <c r="F173" s="46">
        <v>0</v>
      </c>
      <c r="G173" s="44">
        <v>0.2374</v>
      </c>
      <c r="H173" s="44">
        <v>0</v>
      </c>
      <c r="I173" s="44">
        <v>0.2374</v>
      </c>
      <c r="J173" s="44">
        <v>0</v>
      </c>
      <c r="K173" s="46">
        <v>0</v>
      </c>
    </row>
    <row r="174" spans="1:11" s="9" customFormat="1" ht="20.25" customHeight="1">
      <c r="A174" s="5"/>
      <c r="B174" s="81" t="s">
        <v>104</v>
      </c>
      <c r="C174" s="46">
        <v>2</v>
      </c>
      <c r="D174" s="46">
        <v>0</v>
      </c>
      <c r="E174" s="46">
        <v>2</v>
      </c>
      <c r="F174" s="46">
        <v>0</v>
      </c>
      <c r="G174" s="44">
        <v>0.7408</v>
      </c>
      <c r="H174" s="44">
        <v>0</v>
      </c>
      <c r="I174" s="44">
        <v>0.7408</v>
      </c>
      <c r="J174" s="44">
        <v>0</v>
      </c>
      <c r="K174" s="46">
        <v>0</v>
      </c>
    </row>
    <row r="175" spans="1:11" s="9" customFormat="1" ht="20.25" customHeight="1">
      <c r="A175" s="5"/>
      <c r="B175" s="81" t="s">
        <v>105</v>
      </c>
      <c r="C175" s="46">
        <v>1</v>
      </c>
      <c r="D175" s="46">
        <v>0</v>
      </c>
      <c r="E175" s="46">
        <v>1</v>
      </c>
      <c r="F175" s="46">
        <v>0</v>
      </c>
      <c r="G175" s="44">
        <v>5.5363</v>
      </c>
      <c r="H175" s="44">
        <v>0</v>
      </c>
      <c r="I175" s="44">
        <v>5.5363</v>
      </c>
      <c r="J175" s="44">
        <v>0</v>
      </c>
      <c r="K175" s="46">
        <v>0</v>
      </c>
    </row>
    <row r="176" spans="1:11" s="9" customFormat="1" ht="20.25" customHeight="1">
      <c r="A176" s="5"/>
      <c r="B176" s="81" t="s">
        <v>106</v>
      </c>
      <c r="C176" s="46">
        <v>1</v>
      </c>
      <c r="D176" s="46">
        <v>0</v>
      </c>
      <c r="E176" s="46">
        <v>1</v>
      </c>
      <c r="F176" s="46">
        <v>0</v>
      </c>
      <c r="G176" s="44">
        <v>0.7577</v>
      </c>
      <c r="H176" s="44">
        <v>0</v>
      </c>
      <c r="I176" s="44">
        <v>0.7577</v>
      </c>
      <c r="J176" s="44">
        <v>0</v>
      </c>
      <c r="K176" s="46">
        <v>0</v>
      </c>
    </row>
    <row r="177" spans="1:11" s="9" customFormat="1" ht="20.25" customHeight="1">
      <c r="A177" s="5"/>
      <c r="B177" s="81" t="s">
        <v>107</v>
      </c>
      <c r="C177" s="46">
        <v>6</v>
      </c>
      <c r="D177" s="46">
        <v>0</v>
      </c>
      <c r="E177" s="46">
        <v>6</v>
      </c>
      <c r="F177" s="46">
        <v>0</v>
      </c>
      <c r="G177" s="44">
        <v>0.7159</v>
      </c>
      <c r="H177" s="44">
        <v>0</v>
      </c>
      <c r="I177" s="44">
        <v>0.7159</v>
      </c>
      <c r="J177" s="44">
        <v>0</v>
      </c>
      <c r="K177" s="46">
        <v>0</v>
      </c>
    </row>
    <row r="178" spans="1:11" s="9" customFormat="1" ht="20.25" customHeight="1">
      <c r="A178" s="5"/>
      <c r="B178" s="81" t="s">
        <v>108</v>
      </c>
      <c r="C178" s="46">
        <v>12</v>
      </c>
      <c r="D178" s="46">
        <v>0</v>
      </c>
      <c r="E178" s="46">
        <v>12</v>
      </c>
      <c r="F178" s="46">
        <v>0</v>
      </c>
      <c r="G178" s="44">
        <v>0.7193</v>
      </c>
      <c r="H178" s="44">
        <v>0</v>
      </c>
      <c r="I178" s="44">
        <v>0.7193</v>
      </c>
      <c r="J178" s="44">
        <v>0</v>
      </c>
      <c r="K178" s="46">
        <v>0</v>
      </c>
    </row>
    <row r="179" spans="1:11" s="9" customFormat="1" ht="20.25" customHeight="1">
      <c r="A179" s="90"/>
      <c r="B179" s="96" t="s">
        <v>109</v>
      </c>
      <c r="C179" s="52">
        <v>1</v>
      </c>
      <c r="D179" s="52">
        <v>0</v>
      </c>
      <c r="E179" s="52">
        <v>1</v>
      </c>
      <c r="F179" s="52">
        <v>0</v>
      </c>
      <c r="G179" s="53">
        <v>0.0002</v>
      </c>
      <c r="H179" s="53">
        <v>0</v>
      </c>
      <c r="I179" s="53">
        <v>0.0002</v>
      </c>
      <c r="J179" s="53">
        <v>0</v>
      </c>
      <c r="K179" s="52">
        <v>0</v>
      </c>
    </row>
    <row r="180" spans="1:11" s="9" customFormat="1" ht="20.25" customHeight="1">
      <c r="A180" s="5"/>
      <c r="B180" s="81" t="s">
        <v>110</v>
      </c>
      <c r="C180" s="46">
        <v>28</v>
      </c>
      <c r="D180" s="46">
        <v>0</v>
      </c>
      <c r="E180" s="46">
        <v>28</v>
      </c>
      <c r="F180" s="46">
        <v>0</v>
      </c>
      <c r="G180" s="44">
        <v>5.4239</v>
      </c>
      <c r="H180" s="44">
        <v>0</v>
      </c>
      <c r="I180" s="44">
        <v>5.4239</v>
      </c>
      <c r="J180" s="44">
        <v>0</v>
      </c>
      <c r="K180" s="46">
        <v>0</v>
      </c>
    </row>
    <row r="181" spans="1:11" s="9" customFormat="1" ht="20.25" customHeight="1">
      <c r="A181" s="5"/>
      <c r="B181" s="81" t="s">
        <v>111</v>
      </c>
      <c r="C181" s="46">
        <v>2</v>
      </c>
      <c r="D181" s="46">
        <v>0</v>
      </c>
      <c r="E181" s="46">
        <v>2</v>
      </c>
      <c r="F181" s="46">
        <v>0</v>
      </c>
      <c r="G181" s="44">
        <v>0.6043</v>
      </c>
      <c r="H181" s="44">
        <v>0</v>
      </c>
      <c r="I181" s="44">
        <v>0.6043</v>
      </c>
      <c r="J181" s="44">
        <v>0</v>
      </c>
      <c r="K181" s="46">
        <v>0</v>
      </c>
    </row>
    <row r="182" spans="1:11" s="9" customFormat="1" ht="20.25" customHeight="1">
      <c r="A182" s="5"/>
      <c r="B182" s="81" t="s">
        <v>112</v>
      </c>
      <c r="C182" s="46">
        <v>1</v>
      </c>
      <c r="D182" s="46">
        <v>0</v>
      </c>
      <c r="E182" s="46">
        <v>1</v>
      </c>
      <c r="F182" s="46">
        <v>0</v>
      </c>
      <c r="G182" s="44">
        <v>0.2754</v>
      </c>
      <c r="H182" s="44">
        <v>0</v>
      </c>
      <c r="I182" s="44">
        <v>0.2754</v>
      </c>
      <c r="J182" s="44">
        <v>0</v>
      </c>
      <c r="K182" s="46">
        <v>0</v>
      </c>
    </row>
    <row r="183" spans="1:11" s="9" customFormat="1" ht="20.25" customHeight="1">
      <c r="A183" s="5"/>
      <c r="B183" s="81" t="s">
        <v>113</v>
      </c>
      <c r="C183" s="46">
        <v>2</v>
      </c>
      <c r="D183" s="46">
        <v>0</v>
      </c>
      <c r="E183" s="46">
        <v>2</v>
      </c>
      <c r="F183" s="46">
        <v>0</v>
      </c>
      <c r="G183" s="44">
        <v>0.0188</v>
      </c>
      <c r="H183" s="44">
        <v>0</v>
      </c>
      <c r="I183" s="44">
        <v>0.0188</v>
      </c>
      <c r="J183" s="44">
        <v>0</v>
      </c>
      <c r="K183" s="46">
        <v>0</v>
      </c>
    </row>
    <row r="184" spans="1:11" s="9" customFormat="1" ht="20.25" customHeight="1">
      <c r="A184" s="5"/>
      <c r="B184" s="81" t="s">
        <v>114</v>
      </c>
      <c r="C184" s="46">
        <v>2</v>
      </c>
      <c r="D184" s="46">
        <v>0</v>
      </c>
      <c r="E184" s="46">
        <v>2</v>
      </c>
      <c r="F184" s="46">
        <v>0</v>
      </c>
      <c r="G184" s="44">
        <v>0.2186</v>
      </c>
      <c r="H184" s="44">
        <v>0</v>
      </c>
      <c r="I184" s="44">
        <v>0.2186</v>
      </c>
      <c r="J184" s="44">
        <v>0</v>
      </c>
      <c r="K184" s="46">
        <v>0</v>
      </c>
    </row>
    <row r="185" spans="1:11" s="9" customFormat="1" ht="24" customHeight="1">
      <c r="A185" s="41" t="s">
        <v>4</v>
      </c>
      <c r="B185" s="38"/>
      <c r="C185" s="82">
        <f>SUM(C187:C204)</f>
        <v>143</v>
      </c>
      <c r="D185" s="82">
        <f aca="true" t="shared" si="10" ref="D185:K185">SUM(D187:D204)</f>
        <v>128</v>
      </c>
      <c r="E185" s="82">
        <f t="shared" si="10"/>
        <v>0</v>
      </c>
      <c r="F185" s="82">
        <f t="shared" si="10"/>
        <v>15</v>
      </c>
      <c r="G185" s="51">
        <f t="shared" si="10"/>
        <v>6.272899999999999</v>
      </c>
      <c r="H185" s="51">
        <f t="shared" si="10"/>
        <v>5.4716499999999995</v>
      </c>
      <c r="I185" s="51">
        <f t="shared" si="10"/>
        <v>0</v>
      </c>
      <c r="J185" s="51">
        <f t="shared" si="10"/>
        <v>0.8011999999999999</v>
      </c>
      <c r="K185" s="82">
        <f t="shared" si="10"/>
        <v>200760485</v>
      </c>
    </row>
    <row r="186" spans="1:11" ht="20.25" customHeight="1">
      <c r="A186" s="41"/>
      <c r="B186" s="85" t="s">
        <v>222</v>
      </c>
      <c r="C186" s="50"/>
      <c r="D186" s="50"/>
      <c r="E186" s="50"/>
      <c r="F186" s="50"/>
      <c r="G186" s="51"/>
      <c r="H186" s="51"/>
      <c r="I186" s="51"/>
      <c r="J186" s="51"/>
      <c r="K186" s="50"/>
    </row>
    <row r="187" spans="1:31" s="45" customFormat="1" ht="20.25" customHeight="1">
      <c r="A187" s="5"/>
      <c r="B187" s="76" t="s">
        <v>193</v>
      </c>
      <c r="C187" s="46">
        <v>5</v>
      </c>
      <c r="D187" s="46">
        <v>4</v>
      </c>
      <c r="E187" s="46">
        <v>0</v>
      </c>
      <c r="F187" s="46">
        <v>1</v>
      </c>
      <c r="G187" s="44">
        <v>0.1631</v>
      </c>
      <c r="H187" s="44">
        <v>0.0889</v>
      </c>
      <c r="I187" s="44">
        <v>0</v>
      </c>
      <c r="J187" s="44">
        <v>0.0742</v>
      </c>
      <c r="K187" s="46">
        <v>1989112</v>
      </c>
      <c r="L187" s="9"/>
      <c r="M187" s="9"/>
      <c r="N187" s="9"/>
      <c r="O187" s="9"/>
      <c r="P187" s="9"/>
      <c r="Q187" s="9"/>
      <c r="R187" s="9"/>
      <c r="S187" s="9"/>
      <c r="T187" s="9"/>
      <c r="U187" s="9"/>
      <c r="V187" s="9"/>
      <c r="W187" s="9"/>
      <c r="X187" s="9"/>
      <c r="Y187" s="9"/>
      <c r="Z187" s="9"/>
      <c r="AA187" s="9"/>
      <c r="AB187" s="9"/>
      <c r="AC187" s="9"/>
      <c r="AD187" s="9"/>
      <c r="AE187" s="9"/>
    </row>
    <row r="188" spans="1:31" s="9" customFormat="1" ht="20.25" customHeight="1">
      <c r="A188" s="5"/>
      <c r="B188" s="76" t="s">
        <v>194</v>
      </c>
      <c r="C188" s="46">
        <v>2</v>
      </c>
      <c r="D188" s="46">
        <v>2</v>
      </c>
      <c r="E188" s="46">
        <v>0</v>
      </c>
      <c r="F188" s="46">
        <v>0</v>
      </c>
      <c r="G188" s="44">
        <v>0.0137</v>
      </c>
      <c r="H188" s="44">
        <v>0.0137</v>
      </c>
      <c r="I188" s="44">
        <v>0</v>
      </c>
      <c r="J188" s="44">
        <v>0</v>
      </c>
      <c r="K188" s="46">
        <v>2224880</v>
      </c>
      <c r="AB188" s="45"/>
      <c r="AC188" s="45"/>
      <c r="AD188" s="45"/>
      <c r="AE188" s="45"/>
    </row>
    <row r="189" spans="1:11" s="9" customFormat="1" ht="20.25" customHeight="1">
      <c r="A189" s="5"/>
      <c r="B189" s="76" t="s">
        <v>195</v>
      </c>
      <c r="C189" s="46">
        <v>2</v>
      </c>
      <c r="D189" s="46">
        <v>2</v>
      </c>
      <c r="E189" s="46">
        <v>0</v>
      </c>
      <c r="F189" s="46">
        <v>0</v>
      </c>
      <c r="G189" s="44">
        <v>0.0189</v>
      </c>
      <c r="H189" s="44">
        <v>0.0189</v>
      </c>
      <c r="I189" s="44">
        <v>0</v>
      </c>
      <c r="J189" s="44">
        <v>0</v>
      </c>
      <c r="K189" s="46">
        <v>4309200</v>
      </c>
    </row>
    <row r="190" spans="1:27" ht="20.25" customHeight="1">
      <c r="A190" s="5"/>
      <c r="B190" s="86" t="s">
        <v>223</v>
      </c>
      <c r="C190" s="46"/>
      <c r="D190" s="46"/>
      <c r="E190" s="46"/>
      <c r="F190" s="46"/>
      <c r="G190" s="44"/>
      <c r="H190" s="44"/>
      <c r="I190" s="44"/>
      <c r="J190" s="44"/>
      <c r="U190" s="39"/>
      <c r="V190" s="39"/>
      <c r="W190" s="39"/>
      <c r="X190" s="39"/>
      <c r="Y190" s="39"/>
      <c r="Z190" s="39"/>
      <c r="AA190" s="39"/>
    </row>
    <row r="191" spans="1:27" s="9" customFormat="1" ht="30.75" customHeight="1">
      <c r="A191" s="5"/>
      <c r="B191" s="78" t="s">
        <v>196</v>
      </c>
      <c r="C191" s="46">
        <v>2</v>
      </c>
      <c r="D191" s="46">
        <v>1</v>
      </c>
      <c r="E191" s="44">
        <v>0</v>
      </c>
      <c r="F191" s="64">
        <v>1</v>
      </c>
      <c r="G191" s="44">
        <v>0.0344</v>
      </c>
      <c r="H191" s="44">
        <v>0.0297</v>
      </c>
      <c r="I191" s="44">
        <v>0</v>
      </c>
      <c r="J191" s="44">
        <v>0.0047</v>
      </c>
      <c r="K191" s="64">
        <v>619200</v>
      </c>
      <c r="U191" s="45"/>
      <c r="V191" s="45"/>
      <c r="W191" s="45"/>
      <c r="X191" s="45"/>
      <c r="Y191" s="45"/>
      <c r="Z191" s="45"/>
      <c r="AA191" s="45"/>
    </row>
    <row r="192" spans="1:27" s="9" customFormat="1" ht="21.75" customHeight="1">
      <c r="A192" s="5"/>
      <c r="B192" s="78" t="s">
        <v>133</v>
      </c>
      <c r="C192" s="46">
        <v>3</v>
      </c>
      <c r="D192" s="46">
        <v>3</v>
      </c>
      <c r="E192" s="46">
        <v>0</v>
      </c>
      <c r="F192" s="46">
        <v>0</v>
      </c>
      <c r="G192" s="44">
        <v>0.0375</v>
      </c>
      <c r="H192" s="44">
        <v>0.0375</v>
      </c>
      <c r="I192" s="44">
        <v>0</v>
      </c>
      <c r="J192" s="44">
        <v>0</v>
      </c>
      <c r="K192" s="46">
        <v>14332692</v>
      </c>
      <c r="U192" s="45"/>
      <c r="V192" s="45"/>
      <c r="W192" s="45"/>
      <c r="X192" s="45"/>
      <c r="Y192" s="45"/>
      <c r="Z192" s="45"/>
      <c r="AA192" s="45"/>
    </row>
    <row r="193" spans="1:27" s="9" customFormat="1" ht="20.25" customHeight="1">
      <c r="A193" s="5"/>
      <c r="B193" s="78" t="s">
        <v>197</v>
      </c>
      <c r="C193" s="46">
        <v>3</v>
      </c>
      <c r="D193" s="46">
        <v>3</v>
      </c>
      <c r="E193" s="46">
        <v>0</v>
      </c>
      <c r="F193" s="46">
        <v>0</v>
      </c>
      <c r="G193" s="44">
        <v>0.0375</v>
      </c>
      <c r="H193" s="44">
        <v>0.0375</v>
      </c>
      <c r="I193" s="44">
        <v>0</v>
      </c>
      <c r="J193" s="44">
        <v>0</v>
      </c>
      <c r="K193" s="46">
        <v>14332692</v>
      </c>
      <c r="U193" s="45"/>
      <c r="V193" s="45"/>
      <c r="W193" s="45"/>
      <c r="X193" s="45"/>
      <c r="Y193" s="45"/>
      <c r="Z193" s="45"/>
      <c r="AA193" s="45"/>
    </row>
    <row r="194" spans="1:27" s="9" customFormat="1" ht="20.25" customHeight="1">
      <c r="A194" s="5"/>
      <c r="B194" s="76" t="s">
        <v>134</v>
      </c>
      <c r="C194" s="46">
        <v>8</v>
      </c>
      <c r="D194" s="46">
        <v>8</v>
      </c>
      <c r="E194" s="46">
        <v>0</v>
      </c>
      <c r="F194" s="46">
        <v>0</v>
      </c>
      <c r="G194" s="44">
        <v>0.2028</v>
      </c>
      <c r="H194" s="44">
        <v>0.2028</v>
      </c>
      <c r="I194" s="44">
        <v>0</v>
      </c>
      <c r="J194" s="44">
        <v>0</v>
      </c>
      <c r="K194" s="46">
        <v>1200768</v>
      </c>
      <c r="U194" s="45"/>
      <c r="V194" s="45"/>
      <c r="W194" s="45"/>
      <c r="X194" s="45"/>
      <c r="Y194" s="45"/>
      <c r="Z194" s="45"/>
      <c r="AA194" s="45"/>
    </row>
    <row r="195" spans="1:27" s="9" customFormat="1" ht="20.25" customHeight="1">
      <c r="A195" s="5"/>
      <c r="B195" s="76" t="s">
        <v>135</v>
      </c>
      <c r="C195" s="46">
        <v>3</v>
      </c>
      <c r="D195" s="46">
        <v>3</v>
      </c>
      <c r="E195" s="46">
        <v>0</v>
      </c>
      <c r="F195" s="46">
        <v>0</v>
      </c>
      <c r="G195" s="44">
        <v>0.0093</v>
      </c>
      <c r="H195" s="44">
        <v>0.0093</v>
      </c>
      <c r="I195" s="44">
        <v>0</v>
      </c>
      <c r="J195" s="44">
        <v>0</v>
      </c>
      <c r="K195" s="46">
        <v>781200</v>
      </c>
      <c r="U195" s="45"/>
      <c r="V195" s="45"/>
      <c r="W195" s="45"/>
      <c r="X195" s="45"/>
      <c r="Y195" s="45"/>
      <c r="Z195" s="45"/>
      <c r="AA195" s="45"/>
    </row>
    <row r="196" spans="1:27" s="9" customFormat="1" ht="42.75" customHeight="1">
      <c r="A196" s="5"/>
      <c r="B196" s="77" t="s">
        <v>136</v>
      </c>
      <c r="C196" s="64">
        <v>17</v>
      </c>
      <c r="D196" s="64">
        <v>14</v>
      </c>
      <c r="E196" s="64">
        <v>0</v>
      </c>
      <c r="F196" s="64">
        <v>3</v>
      </c>
      <c r="G196" s="44">
        <v>0.641</v>
      </c>
      <c r="H196" s="44">
        <v>0.59045</v>
      </c>
      <c r="I196" s="44">
        <v>0</v>
      </c>
      <c r="J196" s="44">
        <v>0.0505</v>
      </c>
      <c r="K196" s="64">
        <v>66294843</v>
      </c>
      <c r="U196" s="45"/>
      <c r="V196" s="45"/>
      <c r="W196" s="45"/>
      <c r="X196" s="45"/>
      <c r="Y196" s="45"/>
      <c r="Z196" s="45"/>
      <c r="AA196" s="45"/>
    </row>
    <row r="197" spans="1:27" s="9" customFormat="1" ht="32.25" customHeight="1">
      <c r="A197" s="5"/>
      <c r="B197" s="78" t="s">
        <v>137</v>
      </c>
      <c r="C197" s="64">
        <v>4</v>
      </c>
      <c r="D197" s="64">
        <v>4</v>
      </c>
      <c r="E197" s="64">
        <v>0</v>
      </c>
      <c r="F197" s="64">
        <v>0</v>
      </c>
      <c r="G197" s="44">
        <v>0.0214</v>
      </c>
      <c r="H197" s="44">
        <v>0.0214</v>
      </c>
      <c r="I197" s="44">
        <v>0</v>
      </c>
      <c r="J197" s="44">
        <v>0</v>
      </c>
      <c r="K197" s="64">
        <v>1224079</v>
      </c>
      <c r="U197" s="45"/>
      <c r="V197" s="45"/>
      <c r="W197" s="45"/>
      <c r="X197" s="45"/>
      <c r="Y197" s="45"/>
      <c r="Z197" s="45"/>
      <c r="AA197" s="45"/>
    </row>
    <row r="198" spans="1:27" s="9" customFormat="1" ht="20.25" customHeight="1">
      <c r="A198" s="5"/>
      <c r="B198" s="76" t="s">
        <v>138</v>
      </c>
      <c r="C198" s="46">
        <v>10</v>
      </c>
      <c r="D198" s="46">
        <v>0</v>
      </c>
      <c r="E198" s="46">
        <v>0</v>
      </c>
      <c r="F198" s="46">
        <v>10</v>
      </c>
      <c r="G198" s="44">
        <v>0.6718</v>
      </c>
      <c r="H198" s="44">
        <v>0</v>
      </c>
      <c r="I198" s="44">
        <v>0</v>
      </c>
      <c r="J198" s="44">
        <v>0.6718</v>
      </c>
      <c r="K198" s="46">
        <v>12092400</v>
      </c>
      <c r="U198" s="45"/>
      <c r="V198" s="45"/>
      <c r="W198" s="45"/>
      <c r="X198" s="45"/>
      <c r="Y198" s="45"/>
      <c r="Z198" s="45"/>
      <c r="AA198" s="45"/>
    </row>
    <row r="199" spans="1:20" s="9" customFormat="1" ht="20.25" customHeight="1">
      <c r="A199" s="5"/>
      <c r="B199" s="6" t="s">
        <v>139</v>
      </c>
      <c r="C199" s="46">
        <v>32</v>
      </c>
      <c r="D199" s="46">
        <v>32</v>
      </c>
      <c r="E199" s="46">
        <v>0</v>
      </c>
      <c r="F199" s="46">
        <v>0</v>
      </c>
      <c r="G199" s="44">
        <v>3.2124</v>
      </c>
      <c r="H199" s="44">
        <v>3.2124</v>
      </c>
      <c r="I199" s="44">
        <v>0</v>
      </c>
      <c r="J199" s="44">
        <v>0</v>
      </c>
      <c r="K199" s="46">
        <v>41794126</v>
      </c>
      <c r="T199" s="45"/>
    </row>
    <row r="200" spans="1:20" s="9" customFormat="1" ht="20.25" customHeight="1">
      <c r="A200" s="5"/>
      <c r="B200" s="89" t="s">
        <v>140</v>
      </c>
      <c r="C200" s="46">
        <v>7</v>
      </c>
      <c r="D200" s="46">
        <v>7</v>
      </c>
      <c r="E200" s="46">
        <v>0</v>
      </c>
      <c r="F200" s="46">
        <v>0</v>
      </c>
      <c r="G200" s="44">
        <v>0.0722</v>
      </c>
      <c r="H200" s="44">
        <v>0.0722</v>
      </c>
      <c r="I200" s="44">
        <v>0</v>
      </c>
      <c r="J200" s="44">
        <v>0</v>
      </c>
      <c r="K200" s="46">
        <v>29270968</v>
      </c>
      <c r="T200" s="45"/>
    </row>
    <row r="201" spans="1:20" s="9" customFormat="1" ht="20.25" customHeight="1">
      <c r="A201" s="5"/>
      <c r="B201" s="6" t="s">
        <v>141</v>
      </c>
      <c r="C201" s="46">
        <v>20</v>
      </c>
      <c r="D201" s="46">
        <v>20</v>
      </c>
      <c r="E201" s="46">
        <v>0</v>
      </c>
      <c r="F201" s="46">
        <v>0</v>
      </c>
      <c r="G201" s="44">
        <v>0.7643</v>
      </c>
      <c r="H201" s="44">
        <v>0.7643</v>
      </c>
      <c r="I201" s="44">
        <v>0</v>
      </c>
      <c r="J201" s="44">
        <v>0</v>
      </c>
      <c r="K201" s="46">
        <v>4547174</v>
      </c>
      <c r="T201" s="45"/>
    </row>
    <row r="202" spans="1:19" s="9" customFormat="1" ht="20.25" customHeight="1">
      <c r="A202" s="5"/>
      <c r="B202" s="78" t="s">
        <v>142</v>
      </c>
      <c r="C202" s="46">
        <v>2</v>
      </c>
      <c r="D202" s="46">
        <v>2</v>
      </c>
      <c r="E202" s="46">
        <v>0</v>
      </c>
      <c r="F202" s="46">
        <v>0</v>
      </c>
      <c r="G202" s="44">
        <v>0.0066</v>
      </c>
      <c r="H202" s="44">
        <v>0.0066</v>
      </c>
      <c r="I202" s="44">
        <v>0</v>
      </c>
      <c r="J202" s="44">
        <v>0</v>
      </c>
      <c r="K202" s="46">
        <v>2068440</v>
      </c>
      <c r="P202" s="45"/>
      <c r="Q202" s="45"/>
      <c r="R202" s="45"/>
      <c r="S202" s="45"/>
    </row>
    <row r="203" spans="1:15" s="9" customFormat="1" ht="36" customHeight="1">
      <c r="A203" s="5"/>
      <c r="B203" s="78" t="s">
        <v>143</v>
      </c>
      <c r="C203" s="64">
        <v>3</v>
      </c>
      <c r="D203" s="64">
        <v>3</v>
      </c>
      <c r="E203" s="64">
        <v>0</v>
      </c>
      <c r="F203" s="64">
        <v>0</v>
      </c>
      <c r="G203" s="44">
        <v>0.0015</v>
      </c>
      <c r="H203" s="44">
        <v>0.0015</v>
      </c>
      <c r="I203" s="44">
        <v>0</v>
      </c>
      <c r="J203" s="44">
        <v>0</v>
      </c>
      <c r="K203" s="64">
        <v>9574</v>
      </c>
      <c r="O203" s="45"/>
    </row>
    <row r="204" spans="1:14" s="9" customFormat="1" ht="32.25" customHeight="1">
      <c r="A204" s="5"/>
      <c r="B204" s="47" t="s">
        <v>144</v>
      </c>
      <c r="C204" s="64">
        <v>20</v>
      </c>
      <c r="D204" s="64">
        <v>20</v>
      </c>
      <c r="E204" s="64">
        <v>0</v>
      </c>
      <c r="F204" s="64">
        <v>0</v>
      </c>
      <c r="G204" s="44">
        <v>0.3645</v>
      </c>
      <c r="H204" s="44">
        <v>0.3645</v>
      </c>
      <c r="I204" s="44">
        <v>0</v>
      </c>
      <c r="J204" s="44">
        <v>0</v>
      </c>
      <c r="K204" s="64">
        <v>3669137</v>
      </c>
      <c r="L204" s="45"/>
      <c r="M204" s="45"/>
      <c r="N204" s="45"/>
    </row>
    <row r="205" spans="1:11" s="9" customFormat="1" ht="24" customHeight="1">
      <c r="A205" s="97" t="s">
        <v>5</v>
      </c>
      <c r="B205" s="98"/>
      <c r="C205" s="99">
        <f aca="true" t="shared" si="11" ref="C205:J205">SUM(C206:C206)</f>
        <v>117</v>
      </c>
      <c r="D205" s="99">
        <f t="shared" si="11"/>
        <v>116</v>
      </c>
      <c r="E205" s="99">
        <f t="shared" si="11"/>
        <v>0</v>
      </c>
      <c r="F205" s="99">
        <f t="shared" si="11"/>
        <v>1</v>
      </c>
      <c r="G205" s="100">
        <f t="shared" si="11"/>
        <v>3.9623</v>
      </c>
      <c r="H205" s="100">
        <f t="shared" si="11"/>
        <v>3.9225</v>
      </c>
      <c r="I205" s="100">
        <f t="shared" si="11"/>
        <v>0</v>
      </c>
      <c r="J205" s="100">
        <f t="shared" si="11"/>
        <v>0.0398</v>
      </c>
      <c r="K205" s="101">
        <f>SUM(K206:K206)</f>
        <v>43834572</v>
      </c>
    </row>
    <row r="206" spans="1:31" s="45" customFormat="1" ht="20.25" customHeight="1">
      <c r="A206" s="41"/>
      <c r="B206" s="3" t="s">
        <v>37</v>
      </c>
      <c r="C206" s="46">
        <v>117</v>
      </c>
      <c r="D206" s="46">
        <v>116</v>
      </c>
      <c r="E206" s="46">
        <v>0</v>
      </c>
      <c r="F206" s="46">
        <v>1</v>
      </c>
      <c r="G206" s="44">
        <v>3.9623</v>
      </c>
      <c r="H206" s="44">
        <v>3.9225</v>
      </c>
      <c r="I206" s="44">
        <v>0</v>
      </c>
      <c r="J206" s="44">
        <v>0.0398</v>
      </c>
      <c r="K206" s="46">
        <v>43834572</v>
      </c>
      <c r="L206" s="9"/>
      <c r="M206" s="9"/>
      <c r="N206" s="9"/>
      <c r="O206" s="9"/>
      <c r="P206" s="9"/>
      <c r="Q206" s="9"/>
      <c r="R206" s="9"/>
      <c r="S206" s="9"/>
      <c r="T206" s="9"/>
      <c r="U206" s="9"/>
      <c r="V206" s="9"/>
      <c r="W206" s="9"/>
      <c r="X206" s="9"/>
      <c r="Y206" s="9"/>
      <c r="Z206" s="9"/>
      <c r="AA206" s="9"/>
      <c r="AB206" s="9"/>
      <c r="AC206" s="9"/>
      <c r="AD206" s="9"/>
      <c r="AE206" s="9"/>
    </row>
    <row r="207" spans="1:31" s="45" customFormat="1" ht="24" customHeight="1">
      <c r="A207" s="41" t="s">
        <v>29</v>
      </c>
      <c r="B207" s="38"/>
      <c r="C207" s="82">
        <f>SUM(C208:C211)</f>
        <v>39</v>
      </c>
      <c r="D207" s="82">
        <f>SUM(D208:D211)</f>
        <v>27</v>
      </c>
      <c r="E207" s="82">
        <f aca="true" t="shared" si="12" ref="E207:K207">SUM(E208:E211)</f>
        <v>12</v>
      </c>
      <c r="F207" s="82">
        <f t="shared" si="12"/>
        <v>0</v>
      </c>
      <c r="G207" s="51">
        <f t="shared" si="12"/>
        <v>1.5586</v>
      </c>
      <c r="H207" s="51">
        <f t="shared" si="12"/>
        <v>0.0825</v>
      </c>
      <c r="I207" s="51">
        <f t="shared" si="12"/>
        <v>1.4761</v>
      </c>
      <c r="J207" s="51">
        <f t="shared" si="12"/>
        <v>0</v>
      </c>
      <c r="K207" s="82">
        <f t="shared" si="12"/>
        <v>1904516</v>
      </c>
      <c r="L207" s="9"/>
      <c r="M207" s="9"/>
      <c r="N207" s="9"/>
      <c r="O207" s="9"/>
      <c r="P207" s="9"/>
      <c r="Q207" s="9"/>
      <c r="R207" s="9"/>
      <c r="S207" s="9"/>
      <c r="T207" s="9"/>
      <c r="U207" s="9"/>
      <c r="V207" s="9"/>
      <c r="W207" s="9"/>
      <c r="X207" s="9"/>
      <c r="Y207" s="9"/>
      <c r="Z207" s="9"/>
      <c r="AA207" s="9"/>
      <c r="AB207" s="9"/>
      <c r="AC207" s="9"/>
      <c r="AD207" s="9"/>
      <c r="AE207" s="9"/>
    </row>
    <row r="208" spans="2:20" s="9" customFormat="1" ht="20.25" customHeight="1">
      <c r="B208" s="2" t="s">
        <v>115</v>
      </c>
      <c r="C208" s="46">
        <v>27</v>
      </c>
      <c r="D208" s="46">
        <v>27</v>
      </c>
      <c r="E208" s="46">
        <v>0</v>
      </c>
      <c r="F208" s="46">
        <v>0</v>
      </c>
      <c r="G208" s="44">
        <v>0.0825</v>
      </c>
      <c r="H208" s="44">
        <v>0.0825</v>
      </c>
      <c r="I208" s="44">
        <v>0</v>
      </c>
      <c r="J208" s="44">
        <v>0</v>
      </c>
      <c r="K208" s="46">
        <v>1889494</v>
      </c>
      <c r="O208" s="45"/>
      <c r="T208" s="45"/>
    </row>
    <row r="209" spans="2:19" s="9" customFormat="1" ht="20.25" customHeight="1">
      <c r="B209" s="2" t="s">
        <v>33</v>
      </c>
      <c r="C209" s="46">
        <v>1</v>
      </c>
      <c r="D209" s="46">
        <v>0</v>
      </c>
      <c r="E209" s="46">
        <v>1</v>
      </c>
      <c r="F209" s="46">
        <v>0</v>
      </c>
      <c r="G209" s="44">
        <v>0.0033</v>
      </c>
      <c r="H209" s="44">
        <v>0</v>
      </c>
      <c r="I209" s="44">
        <v>0.0033</v>
      </c>
      <c r="J209" s="44">
        <v>0</v>
      </c>
      <c r="K209" s="46">
        <v>14207</v>
      </c>
      <c r="L209" s="45"/>
      <c r="M209" s="45"/>
      <c r="N209" s="45"/>
      <c r="P209" s="45"/>
      <c r="Q209" s="45"/>
      <c r="R209" s="45"/>
      <c r="S209" s="45"/>
    </row>
    <row r="210" spans="1:31" s="45" customFormat="1" ht="20.25" customHeight="1">
      <c r="A210" s="9"/>
      <c r="B210" s="2" t="s">
        <v>34</v>
      </c>
      <c r="C210" s="46">
        <v>9</v>
      </c>
      <c r="D210" s="46">
        <v>0</v>
      </c>
      <c r="E210" s="46">
        <v>9</v>
      </c>
      <c r="F210" s="46">
        <v>0</v>
      </c>
      <c r="G210" s="44">
        <v>1.4583</v>
      </c>
      <c r="H210" s="44">
        <v>0</v>
      </c>
      <c r="I210" s="44">
        <v>1.4583</v>
      </c>
      <c r="J210" s="44">
        <v>0</v>
      </c>
      <c r="K210" s="46">
        <v>0</v>
      </c>
      <c r="L210" s="9"/>
      <c r="M210" s="9"/>
      <c r="N210" s="9"/>
      <c r="O210" s="9"/>
      <c r="P210" s="9"/>
      <c r="Q210" s="9"/>
      <c r="R210" s="9"/>
      <c r="S210" s="9"/>
      <c r="T210" s="9"/>
      <c r="U210" s="9"/>
      <c r="V210" s="9"/>
      <c r="W210" s="9"/>
      <c r="X210" s="9"/>
      <c r="Y210" s="9"/>
      <c r="Z210" s="9"/>
      <c r="AA210" s="9"/>
      <c r="AB210" s="9"/>
      <c r="AC210" s="9"/>
      <c r="AD210" s="9"/>
      <c r="AE210" s="9"/>
    </row>
    <row r="211" spans="2:31" s="9" customFormat="1" ht="20.25" customHeight="1">
      <c r="B211" s="2" t="s">
        <v>32</v>
      </c>
      <c r="C211" s="46">
        <v>2</v>
      </c>
      <c r="D211" s="46">
        <v>0</v>
      </c>
      <c r="E211" s="46">
        <v>2</v>
      </c>
      <c r="F211" s="46">
        <v>0</v>
      </c>
      <c r="G211" s="44">
        <v>0.0145</v>
      </c>
      <c r="H211" s="44">
        <v>0</v>
      </c>
      <c r="I211" s="44">
        <v>0.0145</v>
      </c>
      <c r="J211" s="44">
        <v>0</v>
      </c>
      <c r="K211" s="46">
        <v>815</v>
      </c>
      <c r="AB211" s="45"/>
      <c r="AC211" s="45"/>
      <c r="AD211" s="45"/>
      <c r="AE211" s="45"/>
    </row>
    <row r="212" spans="1:11" s="9" customFormat="1" ht="24" customHeight="1">
      <c r="A212" s="41" t="s">
        <v>30</v>
      </c>
      <c r="B212" s="38"/>
      <c r="C212" s="82">
        <f>SUM(C213:C217)</f>
        <v>86</v>
      </c>
      <c r="D212" s="82">
        <f aca="true" t="shared" si="13" ref="D212:K212">SUM(D213:D217)</f>
        <v>17</v>
      </c>
      <c r="E212" s="82">
        <f t="shared" si="13"/>
        <v>69</v>
      </c>
      <c r="F212" s="82">
        <f t="shared" si="13"/>
        <v>0</v>
      </c>
      <c r="G212" s="51">
        <f t="shared" si="13"/>
        <v>11.460700000000001</v>
      </c>
      <c r="H212" s="51">
        <f t="shared" si="13"/>
        <v>1.8198</v>
      </c>
      <c r="I212" s="51">
        <f t="shared" si="13"/>
        <v>9.6409</v>
      </c>
      <c r="J212" s="51">
        <f t="shared" si="13"/>
        <v>0</v>
      </c>
      <c r="K212" s="82">
        <f t="shared" si="13"/>
        <v>11103693</v>
      </c>
    </row>
    <row r="213" spans="1:27" s="9" customFormat="1" ht="16.5">
      <c r="A213" s="5"/>
      <c r="B213" s="8" t="s">
        <v>177</v>
      </c>
      <c r="C213" s="46">
        <v>36</v>
      </c>
      <c r="D213" s="46">
        <v>0</v>
      </c>
      <c r="E213" s="46">
        <v>36</v>
      </c>
      <c r="F213" s="46">
        <v>0</v>
      </c>
      <c r="G213" s="44">
        <v>3.9359</v>
      </c>
      <c r="H213" s="44">
        <v>0</v>
      </c>
      <c r="I213" s="44">
        <v>3.9359</v>
      </c>
      <c r="J213" s="44">
        <v>0</v>
      </c>
      <c r="K213" s="46">
        <v>5933598</v>
      </c>
      <c r="U213" s="45"/>
      <c r="V213" s="45"/>
      <c r="W213" s="45"/>
      <c r="X213" s="45"/>
      <c r="Y213" s="45"/>
      <c r="Z213" s="45"/>
      <c r="AA213" s="45"/>
    </row>
    <row r="214" spans="1:20" s="9" customFormat="1" ht="23.25" customHeight="1">
      <c r="A214" s="5"/>
      <c r="B214" s="79" t="s">
        <v>188</v>
      </c>
      <c r="C214" s="46">
        <v>7</v>
      </c>
      <c r="D214" s="46">
        <v>0</v>
      </c>
      <c r="E214" s="46">
        <v>7</v>
      </c>
      <c r="F214" s="46">
        <v>0</v>
      </c>
      <c r="G214" s="44">
        <v>1.1559</v>
      </c>
      <c r="H214" s="44">
        <v>0</v>
      </c>
      <c r="I214" s="44">
        <v>1.1559</v>
      </c>
      <c r="J214" s="44">
        <v>0</v>
      </c>
      <c r="K214" s="46">
        <v>0</v>
      </c>
      <c r="T214" s="45"/>
    </row>
    <row r="215" spans="1:19" s="9" customFormat="1" ht="19.5" customHeight="1">
      <c r="A215" s="10"/>
      <c r="B215" s="80" t="s">
        <v>189</v>
      </c>
      <c r="C215" s="46">
        <v>18</v>
      </c>
      <c r="D215" s="46">
        <v>0</v>
      </c>
      <c r="E215" s="46">
        <v>18</v>
      </c>
      <c r="F215" s="46">
        <v>0</v>
      </c>
      <c r="G215" s="44">
        <v>1.199</v>
      </c>
      <c r="H215" s="44">
        <v>0</v>
      </c>
      <c r="I215" s="44">
        <v>1.199</v>
      </c>
      <c r="J215" s="44">
        <v>0</v>
      </c>
      <c r="K215" s="46">
        <v>0</v>
      </c>
      <c r="P215" s="45"/>
      <c r="Q215" s="45"/>
      <c r="R215" s="45"/>
      <c r="S215" s="45"/>
    </row>
    <row r="216" spans="1:19" s="9" customFormat="1" ht="18.75" customHeight="1">
      <c r="A216" s="10"/>
      <c r="B216" s="3" t="s">
        <v>178</v>
      </c>
      <c r="C216" s="46">
        <v>8</v>
      </c>
      <c r="D216" s="46">
        <v>0</v>
      </c>
      <c r="E216" s="46">
        <v>8</v>
      </c>
      <c r="F216" s="46">
        <v>0</v>
      </c>
      <c r="G216" s="44">
        <v>3.3501</v>
      </c>
      <c r="H216" s="44">
        <v>0</v>
      </c>
      <c r="I216" s="44">
        <v>3.3501</v>
      </c>
      <c r="J216" s="44">
        <v>0</v>
      </c>
      <c r="K216" s="46">
        <v>584199</v>
      </c>
      <c r="P216" s="45"/>
      <c r="Q216" s="45"/>
      <c r="R216" s="45"/>
      <c r="S216" s="45"/>
    </row>
    <row r="217" spans="1:15" ht="17.25" customHeight="1">
      <c r="A217" s="11"/>
      <c r="B217" s="4" t="s">
        <v>179</v>
      </c>
      <c r="C217" s="52">
        <v>17</v>
      </c>
      <c r="D217" s="52">
        <v>17</v>
      </c>
      <c r="E217" s="52">
        <v>0</v>
      </c>
      <c r="F217" s="52">
        <v>0</v>
      </c>
      <c r="G217" s="53">
        <v>1.8198</v>
      </c>
      <c r="H217" s="53">
        <v>1.8198</v>
      </c>
      <c r="I217" s="53">
        <v>0</v>
      </c>
      <c r="J217" s="53">
        <v>0</v>
      </c>
      <c r="K217" s="52">
        <v>4585896</v>
      </c>
      <c r="O217" s="39"/>
    </row>
    <row r="218" spans="1:14" ht="16.5">
      <c r="A218" s="10"/>
      <c r="B218" s="15"/>
      <c r="C218" s="14"/>
      <c r="D218" s="14"/>
      <c r="E218" s="14"/>
      <c r="F218" s="14"/>
      <c r="G218" s="14"/>
      <c r="H218" s="14"/>
      <c r="I218" s="14"/>
      <c r="J218" s="14"/>
      <c r="K218" s="14"/>
      <c r="L218" s="39"/>
      <c r="M218" s="39"/>
      <c r="N218" s="39"/>
    </row>
    <row r="219" spans="1:11" ht="16.5">
      <c r="A219" s="10"/>
      <c r="B219" s="15"/>
      <c r="C219" s="14"/>
      <c r="D219" s="29" t="s">
        <v>13</v>
      </c>
      <c r="E219" s="14"/>
      <c r="F219" s="14"/>
      <c r="G219" s="34"/>
      <c r="H219" s="34"/>
      <c r="I219" s="34"/>
      <c r="J219" s="34"/>
      <c r="K219" s="21"/>
    </row>
    <row r="220" spans="1:9" ht="16.5">
      <c r="A220" s="16" t="s">
        <v>6</v>
      </c>
      <c r="B220" s="17" t="s">
        <v>7</v>
      </c>
      <c r="I220" s="35" t="s">
        <v>8</v>
      </c>
    </row>
    <row r="221" spans="2:11" ht="16.5">
      <c r="B221" s="18"/>
      <c r="D221" s="29" t="s">
        <v>14</v>
      </c>
      <c r="K221" s="22"/>
    </row>
    <row r="222" spans="1:2" ht="16.5">
      <c r="A222" s="60" t="s">
        <v>36</v>
      </c>
      <c r="B222" s="19"/>
    </row>
    <row r="223" spans="1:2" ht="16.5">
      <c r="A223" s="60" t="s">
        <v>181</v>
      </c>
      <c r="B223" s="6"/>
    </row>
    <row r="224" spans="1:11" ht="16.5">
      <c r="A224" s="61" t="s">
        <v>182</v>
      </c>
      <c r="B224" s="6"/>
      <c r="K224" s="37" t="s">
        <v>198</v>
      </c>
    </row>
    <row r="225" spans="1:11" ht="16.5">
      <c r="A225" s="61" t="s">
        <v>185</v>
      </c>
      <c r="B225" s="9"/>
      <c r="K225" s="63"/>
    </row>
    <row r="226" ht="16.5">
      <c r="B226" s="9"/>
    </row>
    <row r="227" ht="16.5">
      <c r="B227" s="9"/>
    </row>
    <row r="228" ht="16.5">
      <c r="B228" s="9"/>
    </row>
    <row r="229" ht="16.5">
      <c r="B229" s="9"/>
    </row>
    <row r="230" ht="16.5">
      <c r="B230" s="9"/>
    </row>
    <row r="231" ht="16.5">
      <c r="B231" s="9"/>
    </row>
    <row r="232" ht="16.5">
      <c r="B232" s="9"/>
    </row>
    <row r="233" ht="16.5">
      <c r="B233" s="9"/>
    </row>
    <row r="234" spans="2:3" ht="16.5">
      <c r="B234" s="9"/>
      <c r="C234" s="49"/>
    </row>
    <row r="235" spans="2:3" ht="16.5">
      <c r="B235" s="9"/>
      <c r="C235" s="49"/>
    </row>
    <row r="236" spans="2:3" ht="16.5">
      <c r="B236" s="9"/>
      <c r="C236" s="49"/>
    </row>
    <row r="237" spans="2:3" ht="16.5">
      <c r="B237" s="9"/>
      <c r="C237" s="49"/>
    </row>
    <row r="238" spans="2:3" ht="16.5">
      <c r="B238" s="9"/>
      <c r="C238" s="49"/>
    </row>
    <row r="239" spans="2:3" ht="16.5">
      <c r="B239" s="9"/>
      <c r="C239" s="49"/>
    </row>
    <row r="240" spans="2:3" ht="16.5">
      <c r="B240" s="9"/>
      <c r="C240" s="49"/>
    </row>
    <row r="241" spans="2:3" ht="16.5">
      <c r="B241" s="9"/>
      <c r="C241" s="49"/>
    </row>
    <row r="242" spans="2:3" ht="16.5">
      <c r="B242" s="9"/>
      <c r="C242" s="49"/>
    </row>
    <row r="243" spans="2:3" ht="16.5">
      <c r="B243" s="9"/>
      <c r="C243" s="49"/>
    </row>
    <row r="244" spans="2:3" ht="16.5">
      <c r="B244" s="9"/>
      <c r="C244" s="49"/>
    </row>
    <row r="245" spans="2:3" ht="16.5">
      <c r="B245" s="9"/>
      <c r="C245" s="49"/>
    </row>
    <row r="246" spans="2:3" ht="16.5">
      <c r="B246" s="9"/>
      <c r="C246" s="49"/>
    </row>
    <row r="247" spans="2:3" ht="16.5">
      <c r="B247" s="9"/>
      <c r="C247" s="49"/>
    </row>
    <row r="248" spans="2:3" ht="16.5">
      <c r="B248" s="9"/>
      <c r="C248" s="49"/>
    </row>
    <row r="249" spans="2:3" ht="16.5">
      <c r="B249" s="9"/>
      <c r="C249" s="49"/>
    </row>
    <row r="250" spans="2:3" ht="16.5">
      <c r="B250" s="9"/>
      <c r="C250" s="49"/>
    </row>
    <row r="251" spans="2:3" ht="16.5">
      <c r="B251" s="9"/>
      <c r="C251" s="49"/>
    </row>
    <row r="252" spans="2:3" ht="16.5">
      <c r="B252" s="9"/>
      <c r="C252" s="49"/>
    </row>
    <row r="253" spans="2:3" ht="16.5">
      <c r="B253" s="9"/>
      <c r="C253" s="49"/>
    </row>
    <row r="254" spans="2:3" ht="16.5">
      <c r="B254" s="9"/>
      <c r="C254" s="49"/>
    </row>
    <row r="255" spans="2:3" ht="16.5">
      <c r="B255" s="9"/>
      <c r="C255" s="49"/>
    </row>
    <row r="256" spans="2:3" ht="16.5">
      <c r="B256" s="9"/>
      <c r="C256" s="49"/>
    </row>
    <row r="257" spans="2:3" ht="16.5">
      <c r="B257" s="9"/>
      <c r="C257" s="49"/>
    </row>
    <row r="258" spans="2:3" ht="16.5">
      <c r="B258" s="9"/>
      <c r="C258" s="49"/>
    </row>
    <row r="259" spans="2:3" ht="16.5">
      <c r="B259" s="9"/>
      <c r="C259" s="49"/>
    </row>
    <row r="260" spans="2:3" ht="16.5">
      <c r="B260" s="9"/>
      <c r="C260" s="49"/>
    </row>
    <row r="261" spans="2:3" ht="16.5">
      <c r="B261" s="9"/>
      <c r="C261" s="49"/>
    </row>
    <row r="262" spans="2:3" ht="16.5">
      <c r="B262" s="9"/>
      <c r="C262" s="49"/>
    </row>
    <row r="263" spans="2:3" ht="16.5">
      <c r="B263" s="9"/>
      <c r="C263" s="49"/>
    </row>
    <row r="264" spans="2:3" ht="16.5">
      <c r="B264" s="9"/>
      <c r="C264" s="49"/>
    </row>
    <row r="265" spans="2:3" ht="16.5">
      <c r="B265" s="9"/>
      <c r="C265" s="49"/>
    </row>
    <row r="266" spans="2:3" ht="16.5">
      <c r="B266" s="9"/>
      <c r="C266" s="49"/>
    </row>
    <row r="267" spans="2:3" ht="16.5">
      <c r="B267" s="9"/>
      <c r="C267" s="49"/>
    </row>
    <row r="268" spans="2:3" ht="16.5">
      <c r="B268" s="9"/>
      <c r="C268" s="49"/>
    </row>
    <row r="269" spans="2:3" ht="16.5">
      <c r="B269" s="9"/>
      <c r="C269" s="49"/>
    </row>
    <row r="270" spans="2:3" ht="16.5">
      <c r="B270" s="9"/>
      <c r="C270" s="49"/>
    </row>
    <row r="271" spans="2:3" ht="16.5">
      <c r="B271" s="9"/>
      <c r="C271" s="49"/>
    </row>
    <row r="272" spans="2:3" ht="16.5">
      <c r="B272" s="9"/>
      <c r="C272" s="49"/>
    </row>
    <row r="273" spans="2:3" ht="16.5">
      <c r="B273" s="9"/>
      <c r="C273" s="49"/>
    </row>
    <row r="274" spans="2:3" ht="16.5">
      <c r="B274" s="9"/>
      <c r="C274" s="49"/>
    </row>
    <row r="275" spans="2:3" ht="16.5">
      <c r="B275" s="9"/>
      <c r="C275" s="49"/>
    </row>
    <row r="276" spans="2:3" ht="16.5">
      <c r="B276" s="9"/>
      <c r="C276" s="49"/>
    </row>
    <row r="277" spans="2:3" ht="16.5">
      <c r="B277" s="9"/>
      <c r="C277" s="49"/>
    </row>
    <row r="278" spans="2:3" ht="16.5">
      <c r="B278" s="9"/>
      <c r="C278" s="49"/>
    </row>
    <row r="279" spans="2:3" ht="16.5">
      <c r="B279" s="9"/>
      <c r="C279" s="49"/>
    </row>
    <row r="280" spans="2:3" ht="16.5">
      <c r="B280" s="9"/>
      <c r="C280" s="49"/>
    </row>
    <row r="281" spans="2:3" ht="16.5">
      <c r="B281" s="9"/>
      <c r="C281" s="49"/>
    </row>
    <row r="282" spans="2:3" ht="16.5">
      <c r="B282" s="9"/>
      <c r="C282" s="49"/>
    </row>
    <row r="283" spans="2:3" ht="16.5">
      <c r="B283" s="9"/>
      <c r="C283" s="49"/>
    </row>
    <row r="284" spans="2:3" ht="16.5">
      <c r="B284" s="9"/>
      <c r="C284" s="49"/>
    </row>
    <row r="285" spans="2:3" ht="16.5">
      <c r="B285" s="9"/>
      <c r="C285" s="49"/>
    </row>
    <row r="286" spans="2:3" ht="16.5">
      <c r="B286" s="9"/>
      <c r="C286" s="49"/>
    </row>
    <row r="287" spans="2:3" ht="16.5">
      <c r="B287" s="9"/>
      <c r="C287" s="49"/>
    </row>
    <row r="288" spans="2:3" ht="16.5">
      <c r="B288" s="9"/>
      <c r="C288" s="49"/>
    </row>
    <row r="289" spans="2:3" ht="16.5">
      <c r="B289" s="9"/>
      <c r="C289" s="49"/>
    </row>
    <row r="290" spans="2:3" ht="16.5">
      <c r="B290" s="9"/>
      <c r="C290" s="49"/>
    </row>
    <row r="291" spans="2:3" ht="16.5">
      <c r="B291" s="9"/>
      <c r="C291" s="49"/>
    </row>
    <row r="292" spans="2:3" ht="16.5">
      <c r="B292" s="9"/>
      <c r="C292" s="49"/>
    </row>
    <row r="293" spans="2:3" ht="16.5">
      <c r="B293" s="9"/>
      <c r="C293" s="49"/>
    </row>
    <row r="294" spans="2:3" ht="16.5">
      <c r="B294" s="9"/>
      <c r="C294" s="49"/>
    </row>
    <row r="295" spans="2:3" ht="16.5">
      <c r="B295" s="9"/>
      <c r="C295" s="49"/>
    </row>
    <row r="296" spans="2:3" ht="16.5">
      <c r="B296" s="9"/>
      <c r="C296" s="49"/>
    </row>
    <row r="297" spans="2:3" ht="16.5">
      <c r="B297" s="9"/>
      <c r="C297" s="49"/>
    </row>
    <row r="298" spans="2:3" ht="16.5">
      <c r="B298" s="9"/>
      <c r="C298" s="49"/>
    </row>
    <row r="299" spans="2:3" ht="16.5">
      <c r="B299" s="9"/>
      <c r="C299" s="49"/>
    </row>
    <row r="300" spans="2:3" ht="16.5">
      <c r="B300" s="9"/>
      <c r="C300" s="49"/>
    </row>
    <row r="301" spans="2:3" ht="16.5">
      <c r="B301" s="9"/>
      <c r="C301" s="49"/>
    </row>
    <row r="302" spans="2:3" ht="16.5">
      <c r="B302" s="9"/>
      <c r="C302" s="49"/>
    </row>
    <row r="303" spans="2:3" ht="16.5">
      <c r="B303" s="9"/>
      <c r="C303" s="49"/>
    </row>
    <row r="304" spans="2:3" ht="16.5">
      <c r="B304" s="9"/>
      <c r="C304" s="49"/>
    </row>
    <row r="305" spans="2:3" ht="16.5">
      <c r="B305" s="9"/>
      <c r="C305" s="49"/>
    </row>
    <row r="306" spans="2:3" ht="16.5">
      <c r="B306" s="9"/>
      <c r="C306" s="49"/>
    </row>
    <row r="307" spans="2:3" ht="16.5">
      <c r="B307" s="9"/>
      <c r="C307" s="49"/>
    </row>
  </sheetData>
  <mergeCells count="9">
    <mergeCell ref="A3:K3"/>
    <mergeCell ref="J1:K1"/>
    <mergeCell ref="J2:K2"/>
    <mergeCell ref="C5:F5"/>
    <mergeCell ref="I5:K5"/>
    <mergeCell ref="A6:B7"/>
    <mergeCell ref="C6:F6"/>
    <mergeCell ref="G6:J6"/>
    <mergeCell ref="K6:K7"/>
  </mergeCells>
  <printOptions horizontalCentered="1"/>
  <pageMargins left="0.7480314960629921" right="0.7480314960629921" top="0.984251968503937" bottom="0.92" header="0.5118110236220472" footer="0.5118110236220472"/>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工程用地取得94.xls</dc:title>
  <dc:subject>工程用地取得94.xls</dc:subject>
  <dc:creator>經濟部水利署</dc:creator>
  <cp:keywords>工程用地取得94.xls</cp:keywords>
  <dc:description>工程用地取得94.xls</dc:description>
  <cp:lastModifiedBy>施雙鳳</cp:lastModifiedBy>
  <cp:lastPrinted>2006-03-15T08:17:56Z</cp:lastPrinted>
  <dcterms:created xsi:type="dcterms:W3CDTF">2004-03-15T06:55:59Z</dcterms:created>
  <dcterms:modified xsi:type="dcterms:W3CDTF">2008-10-23T03:46:18Z</dcterms:modified>
  <cp:category>I6Z</cp:category>
  <cp:version/>
  <cp:contentType/>
  <cp:contentStatus/>
</cp:coreProperties>
</file>