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05" windowHeight="6030" activeTab="0"/>
  </bookViews>
  <sheets>
    <sheet name="100年" sheetId="1" r:id="rId1"/>
    <sheet name="第1季" sheetId="2" r:id="rId2"/>
    <sheet name="第2季" sheetId="3" r:id="rId3"/>
    <sheet name="第3季" sheetId="4" r:id="rId4"/>
    <sheet name="第4季" sheetId="5" r:id="rId5"/>
  </sheets>
  <definedNames>
    <definedName name="_xlnm.Print_Area" localSheetId="0">'100年'!$1:$59</definedName>
    <definedName name="_xlnm.Print_Titles" localSheetId="0">'100年'!$1:$9</definedName>
  </definedNames>
  <calcPr fullCalcOnLoad="1"/>
</workbook>
</file>

<file path=xl/sharedStrings.xml><?xml version="1.0" encoding="utf-8"?>
<sst xmlns="http://schemas.openxmlformats.org/spreadsheetml/2006/main" count="289" uniqueCount="134">
  <si>
    <t>編製機關</t>
  </si>
  <si>
    <t>表    號</t>
  </si>
  <si>
    <t>　</t>
  </si>
  <si>
    <t>(新臺幣千元)</t>
  </si>
  <si>
    <t>災害種類</t>
  </si>
  <si>
    <t>災害時間</t>
  </si>
  <si>
    <t>制 水 門</t>
  </si>
  <si>
    <t>其　　他</t>
  </si>
  <si>
    <t>(災害名稱)</t>
  </si>
  <si>
    <t>(座)</t>
  </si>
  <si>
    <t>(處)</t>
  </si>
  <si>
    <t>主辦業務人員</t>
  </si>
  <si>
    <t>機關長官</t>
  </si>
  <si>
    <t>審　核</t>
  </si>
  <si>
    <t>填　表</t>
  </si>
  <si>
    <t>主辦統計人員</t>
  </si>
  <si>
    <t>總計</t>
  </si>
  <si>
    <t>公  開  類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</si>
  <si>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</si>
  <si>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經濟部水利署</t>
  </si>
  <si>
    <t>季 (年) 報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</si>
  <si>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</si>
  <si>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1140-00-03</t>
  </si>
  <si>
    <t>受　　災　　情　　形</t>
  </si>
  <si>
    <t>預　　估　　經　　費</t>
  </si>
  <si>
    <t>縣市別</t>
  </si>
  <si>
    <r>
      <t>排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路</t>
    </r>
  </si>
  <si>
    <t>(公尺)</t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</si>
  <si>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</si>
  <si>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>復建</t>
  </si>
  <si>
    <t>總計</t>
  </si>
  <si>
    <t xml:space="preserve"> </t>
  </si>
  <si>
    <t xml:space="preserve">  颱風合計</t>
  </si>
  <si>
    <r>
      <t xml:space="preserve">          </t>
    </r>
    <r>
      <rPr>
        <sz val="11"/>
        <rFont val="標楷體"/>
        <family val="4"/>
      </rPr>
      <t>縣（市）管區域排水小計</t>
    </r>
  </si>
  <si>
    <t xml:space="preserve">  豪雨合計</t>
  </si>
  <si>
    <r>
      <t xml:space="preserve">       7</t>
    </r>
    <r>
      <rPr>
        <sz val="11"/>
        <rFont val="標楷體"/>
        <family val="4"/>
      </rPr>
      <t>月豪雨計</t>
    </r>
  </si>
  <si>
    <t>資料來源：本署所屬各河川局、各直轄市政府、各縣(市)政府。</t>
  </si>
  <si>
    <t>100.8.27~31</t>
  </si>
  <si>
    <t xml:space="preserve">      南瑪都颱風計</t>
  </si>
  <si>
    <t xml:space="preserve">        縣（市）管區域排水小計</t>
  </si>
  <si>
    <t>100.8.29~31</t>
  </si>
  <si>
    <t>100.8.29</t>
  </si>
  <si>
    <t>100.7.11</t>
  </si>
  <si>
    <t>100.7.12、21</t>
  </si>
  <si>
    <t>100.7.10~20</t>
  </si>
  <si>
    <t>100.8.29~31</t>
  </si>
  <si>
    <t>100.7.19~29</t>
  </si>
  <si>
    <t>高雄市</t>
  </si>
  <si>
    <t>雲林縣</t>
  </si>
  <si>
    <t>嘉義縣</t>
  </si>
  <si>
    <t>屏東縣</t>
  </si>
  <si>
    <t>臺南市</t>
  </si>
  <si>
    <t>南投縣</t>
  </si>
  <si>
    <t>附   註：受災情形中『其他(處)』欄包含固床工、護欄、防汛道路、擋土牆、箱涵及便橋等項目。</t>
  </si>
  <si>
    <t>填表說明：1.本表由本署會計室編製1式3份，1份送行政院災害防救委員會，1份送本署河川海岸組，1份自存，並公布於本署網站。</t>
  </si>
  <si>
    <t>　　　　　2.季報：各填報單位於每季終了後20日內將資料報送本署，由本署於每季終了後40日內完成彙編。</t>
  </si>
  <si>
    <t>　　　   　 年報：各填報單位於次年1月底前將年報資料報送本署，由本署於次年80日內完成彙編。</t>
  </si>
  <si>
    <r>
      <t xml:space="preserve">       10</t>
    </r>
    <r>
      <rPr>
        <sz val="11"/>
        <rFont val="標楷體"/>
        <family val="4"/>
      </rPr>
      <t>月豪雨計</t>
    </r>
  </si>
  <si>
    <t>100.10.2~3</t>
  </si>
  <si>
    <t>宜蘭縣</t>
  </si>
  <si>
    <t>100.10.3</t>
  </si>
  <si>
    <t>花蓮縣</t>
  </si>
  <si>
    <r>
      <t xml:space="preserve">       11</t>
    </r>
    <r>
      <rPr>
        <sz val="11"/>
        <rFont val="標楷體"/>
        <family val="4"/>
      </rPr>
      <t>月豪雨計</t>
    </r>
  </si>
  <si>
    <t>100.11.15</t>
  </si>
  <si>
    <t>臺南市</t>
  </si>
  <si>
    <t>高雄市</t>
  </si>
  <si>
    <r>
      <t>中華民國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</si>
  <si>
    <r>
      <t xml:space="preserve">       5</t>
    </r>
    <r>
      <rPr>
        <sz val="11"/>
        <rFont val="標楷體"/>
        <family val="4"/>
      </rPr>
      <t>月豪雨計</t>
    </r>
  </si>
  <si>
    <t>100.5.23</t>
  </si>
  <si>
    <t>新竹縣</t>
  </si>
  <si>
    <t>100.7.4、19</t>
  </si>
  <si>
    <t>100.8.30</t>
  </si>
  <si>
    <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29</t>
    </r>
    <r>
      <rPr>
        <sz val="11"/>
        <rFont val="標楷體"/>
        <family val="4"/>
      </rPr>
      <t>日編製</t>
    </r>
  </si>
  <si>
    <t>天然災害區域排水設施受損情形(本表共2頁)</t>
  </si>
  <si>
    <t>100.7.19</t>
  </si>
  <si>
    <t>100.7.4~20</t>
  </si>
  <si>
    <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27</t>
    </r>
    <r>
      <rPr>
        <sz val="11"/>
        <rFont val="標楷體"/>
        <family val="4"/>
      </rPr>
      <t>日編製</t>
    </r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</si>
  <si>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</si>
  <si>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</si>
  <si>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填表說明：1.本表由本署會計室編製1式3份，1份送行政院災害防救委員會，1份送本署河川海岸組，1份自存，並公布於本署網站。</t>
  </si>
  <si>
    <t>資料來源：本署所屬各河川局、各直轄市政府、各縣(市)政府。</t>
  </si>
  <si>
    <t>本表無事實可填</t>
  </si>
  <si>
    <t>復建</t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</si>
  <si>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</si>
  <si>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>(公尺)</t>
  </si>
  <si>
    <r>
      <t>排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路</t>
    </r>
  </si>
  <si>
    <t>縣市別</t>
  </si>
  <si>
    <t>預　　估　　經　　費</t>
  </si>
  <si>
    <t>受　　災　　情　　形</t>
  </si>
  <si>
    <r>
      <t>中華民國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>(1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</si>
  <si>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天然災害區域排水設施受損情形</t>
  </si>
  <si>
    <t>1140-00-03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</si>
  <si>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</si>
  <si>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 (年) 報</t>
  </si>
  <si>
    <t>經濟部水利署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</si>
  <si>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</si>
  <si>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 開  類</t>
  </si>
  <si>
    <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27</t>
    </r>
    <r>
      <rPr>
        <sz val="11"/>
        <rFont val="標楷體"/>
        <family val="4"/>
      </rPr>
      <t>日編製</t>
    </r>
  </si>
  <si>
    <r>
      <t>中華民國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>(4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</si>
  <si>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 xml:space="preserve"> </t>
  </si>
  <si>
    <r>
      <t>民國</t>
    </r>
    <r>
      <rPr>
        <sz val="11"/>
        <rFont val="Times New Roman"/>
        <family val="1"/>
      </rPr>
      <t>100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10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28</t>
    </r>
    <r>
      <rPr>
        <sz val="11"/>
        <rFont val="標楷體"/>
        <family val="4"/>
      </rPr>
      <t>日編製</t>
    </r>
  </si>
  <si>
    <t>附   註：受災情形中『其他(處)』欄包含固床工、護欄、防汛道路、擋土牆、箱涵及便橋等項目。</t>
  </si>
  <si>
    <t>屏東縣</t>
  </si>
  <si>
    <t>100.7.10~20</t>
  </si>
  <si>
    <t>嘉義縣</t>
  </si>
  <si>
    <t>100.7.19~29</t>
  </si>
  <si>
    <t>雲林縣</t>
  </si>
  <si>
    <t>100.7.12、21</t>
  </si>
  <si>
    <t>南投縣</t>
  </si>
  <si>
    <t>100.7.11</t>
  </si>
  <si>
    <t>高雄市</t>
  </si>
  <si>
    <t>100.7.14~20</t>
  </si>
  <si>
    <t>臺南市</t>
  </si>
  <si>
    <t>100.7.22</t>
  </si>
  <si>
    <r>
      <t xml:space="preserve">          </t>
    </r>
    <r>
      <rPr>
        <sz val="11"/>
        <rFont val="標楷體"/>
        <family val="4"/>
      </rPr>
      <t>縣（市）管區域排水小計</t>
    </r>
  </si>
  <si>
    <r>
      <t xml:space="preserve">       7</t>
    </r>
    <r>
      <rPr>
        <sz val="11"/>
        <rFont val="標楷體"/>
        <family val="4"/>
      </rPr>
      <t>月豪雨計</t>
    </r>
  </si>
  <si>
    <t xml:space="preserve">  豪雨合計</t>
  </si>
  <si>
    <t>100.8.29</t>
  </si>
  <si>
    <t>100.8.29~31</t>
  </si>
  <si>
    <t>100.8.27~31</t>
  </si>
  <si>
    <t xml:space="preserve">        縣（市）管區域排水小計</t>
  </si>
  <si>
    <t xml:space="preserve">      南瑪都颱風計</t>
  </si>
  <si>
    <t xml:space="preserve">  颱風合計</t>
  </si>
  <si>
    <t>總計</t>
  </si>
  <si>
    <r>
      <t>中華民國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>(7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</si>
  <si>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日編製</t>
    </r>
  </si>
  <si>
    <t>花蓮縣</t>
  </si>
  <si>
    <t>100.11.15</t>
  </si>
  <si>
    <r>
      <t xml:space="preserve">       11</t>
    </r>
    <r>
      <rPr>
        <sz val="11"/>
        <rFont val="標楷體"/>
        <family val="4"/>
      </rPr>
      <t>月豪雨計</t>
    </r>
  </si>
  <si>
    <t>100.10.3</t>
  </si>
  <si>
    <t>宜蘭縣</t>
  </si>
  <si>
    <t>100.10.2~3</t>
  </si>
  <si>
    <r>
      <t xml:space="preserve">       10</t>
    </r>
    <r>
      <rPr>
        <sz val="11"/>
        <rFont val="標楷體"/>
        <family val="4"/>
      </rPr>
      <t>月豪雨計</t>
    </r>
  </si>
  <si>
    <r>
      <t>中華民國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>(10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</si>
</sst>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</numFmts>
  <fonts count="5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b/>
      <sz val="12"/>
      <name val="標楷體"/>
      <family val="4"/>
    </font>
    <font>
      <sz val="9"/>
      <name val="細明體"/>
      <family val="3"/>
    </font>
    <font>
      <b/>
      <sz val="11"/>
      <name val="標楷體"/>
      <family val="4"/>
    </font>
    <font>
      <sz val="12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3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11" fontId="9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0" fontId="9" fillId="0" borderId="11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/>
    </xf>
    <xf numFmtId="11" fontId="9" fillId="0" borderId="12" xfId="0" applyNumberFormat="1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7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 vertical="center"/>
    </xf>
    <xf numFmtId="11" fontId="9" fillId="0" borderId="16" xfId="0" applyNumberFormat="1" applyFont="1" applyBorder="1" applyAlignment="1">
      <alignment horizontal="center" vertical="center"/>
    </xf>
    <xf numFmtId="11" fontId="9" fillId="0" borderId="16" xfId="0" applyNumberFormat="1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11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Continuous" vertical="center"/>
    </xf>
    <xf numFmtId="49" fontId="9" fillId="0" borderId="21" xfId="0" applyNumberFormat="1" applyFont="1" applyBorder="1" applyAlignment="1">
      <alignment horizontal="centerContinuous" vertical="center" wrapText="1"/>
    </xf>
    <xf numFmtId="0" fontId="9" fillId="0" borderId="0" xfId="0" applyFont="1" applyBorder="1" applyAlignment="1">
      <alignment/>
    </xf>
    <xf numFmtId="181" fontId="9" fillId="0" borderId="0" xfId="35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181" fontId="9" fillId="0" borderId="10" xfId="35" applyFont="1" applyBorder="1" applyAlignment="1">
      <alignment/>
    </xf>
    <xf numFmtId="11" fontId="7" fillId="0" borderId="0" xfId="0" applyNumberFormat="1" applyFont="1" applyBorder="1" applyAlignment="1">
      <alignment horizontal="left" vertical="center"/>
    </xf>
    <xf numFmtId="11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181" fontId="9" fillId="0" borderId="0" xfId="35" applyFont="1" applyAlignment="1">
      <alignment/>
    </xf>
    <xf numFmtId="0" fontId="9" fillId="0" borderId="0" xfId="0" applyFont="1" applyAlignment="1">
      <alignment/>
    </xf>
    <xf numFmtId="11" fontId="9" fillId="0" borderId="0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Continuous" vertical="center" wrapText="1"/>
    </xf>
    <xf numFmtId="0" fontId="10" fillId="0" borderId="1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181" fontId="15" fillId="0" borderId="0" xfId="0" applyNumberFormat="1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81" fontId="15" fillId="0" borderId="0" xfId="35" applyFont="1" applyBorder="1" applyAlignment="1">
      <alignment/>
    </xf>
    <xf numFmtId="0" fontId="16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Continuous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" vertical="center"/>
    </xf>
    <xf numFmtId="0" fontId="33" fillId="0" borderId="0" xfId="33">
      <alignment vertical="center"/>
      <protection/>
    </xf>
    <xf numFmtId="0" fontId="13" fillId="0" borderId="0" xfId="33" applyFont="1">
      <alignment vertical="center"/>
      <protection/>
    </xf>
    <xf numFmtId="11" fontId="9" fillId="0" borderId="0" xfId="33" applyNumberFormat="1" applyFont="1" applyBorder="1" applyAlignment="1">
      <alignment horizontal="right" vertical="center"/>
      <protection/>
    </xf>
    <xf numFmtId="0" fontId="9" fillId="0" borderId="0" xfId="33" applyFont="1">
      <alignment vertical="center"/>
      <protection/>
    </xf>
    <xf numFmtId="11" fontId="9" fillId="0" borderId="0" xfId="33" applyNumberFormat="1" applyFont="1" applyBorder="1" applyAlignment="1">
      <alignment horizontal="left" vertical="center"/>
      <protection/>
    </xf>
    <xf numFmtId="41" fontId="9" fillId="0" borderId="0" xfId="36" applyFont="1" applyAlignment="1">
      <alignment/>
    </xf>
    <xf numFmtId="0" fontId="9" fillId="0" borderId="0" xfId="33" applyFont="1" applyAlignment="1">
      <alignment vertical="center"/>
      <protection/>
    </xf>
    <xf numFmtId="0" fontId="7" fillId="0" borderId="0" xfId="33" applyFont="1">
      <alignment vertical="center"/>
      <protection/>
    </xf>
    <xf numFmtId="0" fontId="7" fillId="0" borderId="0" xfId="33" applyFont="1" applyAlignment="1">
      <alignment horizontal="left"/>
      <protection/>
    </xf>
    <xf numFmtId="11" fontId="7" fillId="0" borderId="0" xfId="33" applyNumberFormat="1" applyFont="1" applyBorder="1" applyAlignment="1">
      <alignment horizontal="left" vertical="center"/>
      <protection/>
    </xf>
    <xf numFmtId="11" fontId="7" fillId="0" borderId="0" xfId="33" applyNumberFormat="1" applyFont="1" applyBorder="1" applyAlignment="1">
      <alignment horizontal="right" vertical="center"/>
      <protection/>
    </xf>
    <xf numFmtId="41" fontId="9" fillId="0" borderId="0" xfId="36" applyFont="1" applyBorder="1" applyAlignment="1">
      <alignment/>
    </xf>
    <xf numFmtId="0" fontId="9" fillId="0" borderId="0" xfId="33" applyFont="1" applyBorder="1">
      <alignment vertical="center"/>
      <protection/>
    </xf>
    <xf numFmtId="0" fontId="9" fillId="0" borderId="10" xfId="33" applyFont="1" applyBorder="1">
      <alignment vertical="center"/>
      <protection/>
    </xf>
    <xf numFmtId="41" fontId="9" fillId="0" borderId="10" xfId="36" applyFont="1" applyBorder="1" applyAlignment="1">
      <alignment/>
    </xf>
    <xf numFmtId="0" fontId="9" fillId="0" borderId="18" xfId="33" applyFont="1" applyBorder="1">
      <alignment vertical="center"/>
      <protection/>
    </xf>
    <xf numFmtId="0" fontId="9" fillId="0" borderId="19" xfId="33" applyFont="1" applyBorder="1">
      <alignment vertical="center"/>
      <protection/>
    </xf>
    <xf numFmtId="0" fontId="9" fillId="0" borderId="0" xfId="33" applyFont="1" applyBorder="1" applyAlignment="1">
      <alignment horizontal="left" vertical="center"/>
      <protection/>
    </xf>
    <xf numFmtId="0" fontId="10" fillId="0" borderId="0" xfId="33" applyFont="1" applyBorder="1">
      <alignment vertical="center"/>
      <protection/>
    </xf>
    <xf numFmtId="0" fontId="10" fillId="0" borderId="16" xfId="33" applyFont="1" applyBorder="1" applyAlignment="1">
      <alignment horizontal="center" vertical="center"/>
      <protection/>
    </xf>
    <xf numFmtId="0" fontId="10" fillId="0" borderId="16" xfId="33" applyFont="1" applyBorder="1" applyAlignment="1">
      <alignment vertical="center"/>
      <protection/>
    </xf>
    <xf numFmtId="0" fontId="12" fillId="0" borderId="0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left" vertical="center"/>
      <protection/>
    </xf>
    <xf numFmtId="49" fontId="9" fillId="0" borderId="0" xfId="33" applyNumberFormat="1" applyFont="1" applyBorder="1" applyAlignment="1">
      <alignment horizontal="centerContinuous" vertical="center" wrapText="1"/>
      <protection/>
    </xf>
    <xf numFmtId="49" fontId="9" fillId="0" borderId="0" xfId="33" applyNumberFormat="1" applyFont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centerContinuous" vertical="center"/>
      <protection/>
    </xf>
    <xf numFmtId="0" fontId="9" fillId="0" borderId="22" xfId="33" applyFont="1" applyBorder="1" applyAlignment="1">
      <alignment horizontal="center" vertical="center"/>
      <protection/>
    </xf>
    <xf numFmtId="0" fontId="11" fillId="0" borderId="16" xfId="33" applyFont="1" applyBorder="1" applyAlignment="1">
      <alignment horizontal="center" vertical="center"/>
      <protection/>
    </xf>
    <xf numFmtId="49" fontId="9" fillId="0" borderId="21" xfId="33" applyNumberFormat="1" applyFont="1" applyBorder="1" applyAlignment="1">
      <alignment horizontal="centerContinuous" vertical="center" wrapText="1"/>
      <protection/>
    </xf>
    <xf numFmtId="49" fontId="9" fillId="0" borderId="11" xfId="33" applyNumberFormat="1" applyFont="1" applyBorder="1" applyAlignment="1">
      <alignment horizontal="centerContinuous" vertical="center" wrapText="1"/>
      <protection/>
    </xf>
    <xf numFmtId="49" fontId="9" fillId="0" borderId="11" xfId="33" applyNumberFormat="1" applyFont="1" applyBorder="1" applyAlignment="1">
      <alignment horizontal="center" vertical="center" wrapText="1"/>
      <protection/>
    </xf>
    <xf numFmtId="0" fontId="9" fillId="0" borderId="20" xfId="33" applyFont="1" applyBorder="1" applyAlignment="1">
      <alignment horizontal="centerContinuous" vertical="center"/>
      <protection/>
    </xf>
    <xf numFmtId="0" fontId="12" fillId="0" borderId="20" xfId="33" applyFont="1" applyBorder="1" applyAlignment="1">
      <alignment horizontal="center" vertical="center"/>
      <protection/>
    </xf>
    <xf numFmtId="0" fontId="9" fillId="0" borderId="20" xfId="33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Continuous" vertical="center"/>
      <protection/>
    </xf>
    <xf numFmtId="0" fontId="9" fillId="0" borderId="18" xfId="33" applyFont="1" applyBorder="1" applyAlignment="1">
      <alignment horizontal="centerContinuous" vertical="center"/>
      <protection/>
    </xf>
    <xf numFmtId="0" fontId="9" fillId="0" borderId="0" xfId="33" applyFont="1" applyAlignment="1">
      <alignment horizontal="centerContinuous" vertical="center"/>
      <protection/>
    </xf>
    <xf numFmtId="0" fontId="9" fillId="0" borderId="13" xfId="33" applyFont="1" applyBorder="1" applyAlignment="1">
      <alignment horizontal="centerContinuous" vertical="center"/>
      <protection/>
    </xf>
    <xf numFmtId="0" fontId="9" fillId="0" borderId="14" xfId="33" applyFont="1" applyBorder="1" applyAlignment="1">
      <alignment horizontal="centerContinuous" vertical="center"/>
      <protection/>
    </xf>
    <xf numFmtId="0" fontId="9" fillId="0" borderId="17" xfId="33" applyFont="1" applyBorder="1" applyAlignment="1">
      <alignment horizontal="centerContinuous" vertical="center"/>
      <protection/>
    </xf>
    <xf numFmtId="11" fontId="9" fillId="0" borderId="16" xfId="33" applyNumberFormat="1" applyFont="1" applyBorder="1" applyAlignment="1">
      <alignment horizontal="centerContinuous" vertical="center"/>
      <protection/>
    </xf>
    <xf numFmtId="11" fontId="9" fillId="0" borderId="16" xfId="33" applyNumberFormat="1" applyFont="1" applyBorder="1" applyAlignment="1">
      <alignment horizontal="center" vertical="center"/>
      <protection/>
    </xf>
    <xf numFmtId="0" fontId="9" fillId="0" borderId="15" xfId="33" applyFont="1" applyBorder="1" applyAlignment="1">
      <alignment horizontal="centerContinuous" vertical="center"/>
      <protection/>
    </xf>
    <xf numFmtId="0" fontId="7" fillId="0" borderId="14" xfId="33" applyFont="1" applyBorder="1" applyAlignment="1">
      <alignment horizontal="centerContinuous"/>
      <protection/>
    </xf>
    <xf numFmtId="0" fontId="9" fillId="0" borderId="24" xfId="33" applyFont="1" applyBorder="1" applyAlignment="1">
      <alignment horizontal="center" vertical="center"/>
      <protection/>
    </xf>
    <xf numFmtId="0" fontId="9" fillId="0" borderId="23" xfId="33" applyFont="1" applyBorder="1" applyAlignment="1">
      <alignment horizontal="center" vertical="center"/>
      <protection/>
    </xf>
    <xf numFmtId="0" fontId="9" fillId="0" borderId="21" xfId="33" applyFont="1" applyBorder="1" applyAlignment="1">
      <alignment horizontal="center" vertical="center"/>
      <protection/>
    </xf>
    <xf numFmtId="0" fontId="9" fillId="0" borderId="13" xfId="33" applyFont="1" applyBorder="1">
      <alignment vertical="center"/>
      <protection/>
    </xf>
    <xf numFmtId="0" fontId="9" fillId="0" borderId="13" xfId="33" applyFont="1" applyBorder="1" applyAlignment="1">
      <alignment horizontal="center" vertical="center"/>
      <protection/>
    </xf>
    <xf numFmtId="11" fontId="9" fillId="0" borderId="12" xfId="33" applyNumberFormat="1" applyFont="1" applyBorder="1" applyAlignment="1">
      <alignment horizontal="centerContinuous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9" fillId="0" borderId="11" xfId="33" applyFont="1" applyBorder="1" applyAlignment="1">
      <alignment horizontal="center" vertical="center"/>
      <protection/>
    </xf>
    <xf numFmtId="0" fontId="9" fillId="0" borderId="11" xfId="33" applyFont="1" applyBorder="1" applyAlignment="1">
      <alignment horizontal="centerContinuous" vertical="center"/>
      <protection/>
    </xf>
    <xf numFmtId="0" fontId="7" fillId="0" borderId="10" xfId="33" applyFont="1" applyBorder="1" applyAlignment="1">
      <alignment vertical="center"/>
      <protection/>
    </xf>
    <xf numFmtId="0" fontId="9" fillId="0" borderId="10" xfId="33" applyFont="1" applyBorder="1" applyAlignment="1">
      <alignment vertical="center"/>
      <protection/>
    </xf>
    <xf numFmtId="0" fontId="7" fillId="0" borderId="0" xfId="33" applyFont="1" applyAlignment="1">
      <alignment vertical="center"/>
      <protection/>
    </xf>
    <xf numFmtId="0" fontId="16" fillId="0" borderId="0" xfId="33" applyFont="1">
      <alignment vertical="center"/>
      <protection/>
    </xf>
    <xf numFmtId="0" fontId="9" fillId="0" borderId="16" xfId="33" applyFont="1" applyBorder="1" applyAlignment="1">
      <alignment horizontal="center" vertical="center"/>
      <protection/>
    </xf>
    <xf numFmtId="0" fontId="9" fillId="0" borderId="0" xfId="33" applyFont="1" applyBorder="1" applyAlignment="1">
      <alignment horizontal="center" vertical="center"/>
      <protection/>
    </xf>
    <xf numFmtId="41" fontId="15" fillId="0" borderId="0" xfId="36" applyFont="1" applyBorder="1" applyAlignment="1">
      <alignment/>
    </xf>
    <xf numFmtId="0" fontId="10" fillId="0" borderId="16" xfId="33" applyFont="1" applyBorder="1" applyAlignment="1">
      <alignment horizontal="left" vertical="center"/>
      <protection/>
    </xf>
    <xf numFmtId="0" fontId="9" fillId="0" borderId="16" xfId="33" applyFont="1" applyBorder="1" applyAlignment="1">
      <alignment horizontal="left" vertical="center"/>
      <protection/>
    </xf>
    <xf numFmtId="181" fontId="15" fillId="0" borderId="0" xfId="33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32.00390625" style="0" customWidth="1"/>
    <col min="2" max="2" width="14.875" style="0" customWidth="1"/>
    <col min="3" max="3" width="14.25390625" style="0" customWidth="1"/>
    <col min="4" max="4" width="13.00390625" style="0" customWidth="1"/>
    <col min="5" max="5" width="13.25390625" style="0" customWidth="1"/>
    <col min="6" max="6" width="13.625" style="0" customWidth="1"/>
    <col min="7" max="7" width="14.75390625" style="0" customWidth="1"/>
    <col min="8" max="8" width="12.875" style="0" customWidth="1"/>
    <col min="9" max="9" width="15.75390625" style="0" customWidth="1"/>
  </cols>
  <sheetData>
    <row r="1" spans="1:9" ht="16.5">
      <c r="A1" s="5" t="s">
        <v>17</v>
      </c>
      <c r="B1" s="1" t="s">
        <v>18</v>
      </c>
      <c r="C1" s="6"/>
      <c r="D1" s="6"/>
      <c r="E1" s="6"/>
      <c r="F1" s="6"/>
      <c r="G1" s="6"/>
      <c r="H1" s="5" t="s">
        <v>0</v>
      </c>
      <c r="I1" s="7" t="s">
        <v>19</v>
      </c>
    </row>
    <row r="2" spans="1:9" ht="16.5">
      <c r="A2" s="5" t="s">
        <v>20</v>
      </c>
      <c r="B2" s="2" t="s">
        <v>21</v>
      </c>
      <c r="C2" s="8"/>
      <c r="D2" s="8"/>
      <c r="E2" s="8"/>
      <c r="F2" s="8"/>
      <c r="G2" s="8"/>
      <c r="H2" s="5" t="s">
        <v>1</v>
      </c>
      <c r="I2" s="7" t="s">
        <v>22</v>
      </c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1:9" ht="25.5">
      <c r="A4" s="57" t="s">
        <v>73</v>
      </c>
      <c r="B4" s="57"/>
      <c r="C4" s="57"/>
      <c r="D4" s="57"/>
      <c r="E4" s="57"/>
      <c r="F4" s="57"/>
      <c r="G4" s="57"/>
      <c r="H4" s="57"/>
      <c r="I4" s="57"/>
    </row>
    <row r="5" spans="1:9" ht="16.5">
      <c r="A5" s="9"/>
      <c r="B5" s="9"/>
      <c r="C5" s="9"/>
      <c r="D5" s="9"/>
      <c r="E5" s="9"/>
      <c r="F5" s="9"/>
      <c r="G5" s="9"/>
      <c r="H5" s="9"/>
      <c r="I5" s="9"/>
    </row>
    <row r="6" spans="1:9" ht="16.5">
      <c r="A6" s="58" t="s">
        <v>66</v>
      </c>
      <c r="B6" s="58"/>
      <c r="C6" s="58"/>
      <c r="D6" s="58"/>
      <c r="E6" s="58"/>
      <c r="F6" s="58"/>
      <c r="G6" s="58"/>
      <c r="H6" s="58"/>
      <c r="I6" s="58"/>
    </row>
    <row r="7" spans="1:9" ht="16.5">
      <c r="A7" s="10"/>
      <c r="B7" s="11" t="s">
        <v>2</v>
      </c>
      <c r="C7" s="12"/>
      <c r="D7" s="59" t="s">
        <v>23</v>
      </c>
      <c r="E7" s="60"/>
      <c r="F7" s="61"/>
      <c r="G7" s="13" t="s">
        <v>24</v>
      </c>
      <c r="H7" s="14"/>
      <c r="I7" s="14"/>
    </row>
    <row r="8" spans="1:9" ht="15.75">
      <c r="A8" s="15" t="s">
        <v>4</v>
      </c>
      <c r="B8" s="16" t="s">
        <v>5</v>
      </c>
      <c r="C8" s="17" t="s">
        <v>25</v>
      </c>
      <c r="D8" s="18" t="s">
        <v>26</v>
      </c>
      <c r="E8" s="19" t="s">
        <v>6</v>
      </c>
      <c r="F8" s="20" t="s">
        <v>7</v>
      </c>
      <c r="G8" s="21" t="s">
        <v>3</v>
      </c>
      <c r="H8" s="22"/>
      <c r="I8" s="22"/>
    </row>
    <row r="9" spans="1:9" ht="15.75">
      <c r="A9" s="23" t="s">
        <v>8</v>
      </c>
      <c r="B9" s="24"/>
      <c r="C9" s="25"/>
      <c r="D9" s="26" t="s">
        <v>27</v>
      </c>
      <c r="E9" s="26" t="s">
        <v>9</v>
      </c>
      <c r="F9" s="26" t="s">
        <v>10</v>
      </c>
      <c r="G9" s="42" t="s">
        <v>16</v>
      </c>
      <c r="H9" s="43" t="s">
        <v>28</v>
      </c>
      <c r="I9" s="27" t="s">
        <v>29</v>
      </c>
    </row>
    <row r="10" spans="1:9" ht="21.75" customHeight="1">
      <c r="A10" s="48" t="s">
        <v>30</v>
      </c>
      <c r="B10" s="46" t="s">
        <v>31</v>
      </c>
      <c r="C10" s="47"/>
      <c r="D10" s="49">
        <f aca="true" t="shared" si="0" ref="D10:I10">+D11+D20</f>
        <v>20990</v>
      </c>
      <c r="E10" s="49">
        <f t="shared" si="0"/>
        <v>0</v>
      </c>
      <c r="F10" s="49">
        <f t="shared" si="0"/>
        <v>33</v>
      </c>
      <c r="G10" s="49">
        <f t="shared" si="0"/>
        <v>371341</v>
      </c>
      <c r="H10" s="49">
        <f t="shared" si="0"/>
        <v>1862</v>
      </c>
      <c r="I10" s="49">
        <f t="shared" si="0"/>
        <v>369479</v>
      </c>
    </row>
    <row r="11" spans="1:9" ht="21.75" customHeight="1">
      <c r="A11" s="48" t="s">
        <v>32</v>
      </c>
      <c r="C11" s="47"/>
      <c r="D11" s="49">
        <f aca="true" t="shared" si="1" ref="D11:I11">SUM(D12)</f>
        <v>9296</v>
      </c>
      <c r="E11" s="49">
        <f t="shared" si="1"/>
        <v>0</v>
      </c>
      <c r="F11" s="49">
        <f t="shared" si="1"/>
        <v>13</v>
      </c>
      <c r="G11" s="49">
        <f t="shared" si="1"/>
        <v>159228</v>
      </c>
      <c r="H11" s="49">
        <f t="shared" si="1"/>
        <v>0</v>
      </c>
      <c r="I11" s="49">
        <f t="shared" si="1"/>
        <v>159228</v>
      </c>
    </row>
    <row r="12" spans="1:9" ht="21.75" customHeight="1">
      <c r="A12" s="48" t="s">
        <v>38</v>
      </c>
      <c r="B12" s="51"/>
      <c r="C12" s="47"/>
      <c r="D12" s="49">
        <f aca="true" t="shared" si="2" ref="D12:I12">+D13</f>
        <v>9296</v>
      </c>
      <c r="E12" s="49">
        <f t="shared" si="2"/>
        <v>0</v>
      </c>
      <c r="F12" s="49">
        <f t="shared" si="2"/>
        <v>13</v>
      </c>
      <c r="G12" s="49">
        <f t="shared" si="2"/>
        <v>159228</v>
      </c>
      <c r="H12" s="49">
        <f t="shared" si="2"/>
        <v>0</v>
      </c>
      <c r="I12" s="49">
        <f t="shared" si="2"/>
        <v>159228</v>
      </c>
    </row>
    <row r="13" spans="1:9" ht="21.75" customHeight="1">
      <c r="A13" s="48" t="s">
        <v>39</v>
      </c>
      <c r="B13" s="41"/>
      <c r="C13" s="45"/>
      <c r="D13" s="49">
        <f aca="true" t="shared" si="3" ref="D13:I13">SUM(D14:D19)</f>
        <v>9296</v>
      </c>
      <c r="E13" s="49">
        <f t="shared" si="3"/>
        <v>0</v>
      </c>
      <c r="F13" s="49">
        <f t="shared" si="3"/>
        <v>13</v>
      </c>
      <c r="G13" s="49">
        <f t="shared" si="3"/>
        <v>159228</v>
      </c>
      <c r="H13" s="49">
        <f t="shared" si="3"/>
        <v>0</v>
      </c>
      <c r="I13" s="49">
        <f t="shared" si="3"/>
        <v>159228</v>
      </c>
    </row>
    <row r="14" spans="1:9" ht="21.75" customHeight="1">
      <c r="A14" s="44"/>
      <c r="B14" s="45" t="s">
        <v>41</v>
      </c>
      <c r="C14" s="51" t="s">
        <v>51</v>
      </c>
      <c r="D14" s="29">
        <v>955</v>
      </c>
      <c r="E14" s="29">
        <v>0</v>
      </c>
      <c r="F14" s="29">
        <v>0</v>
      </c>
      <c r="G14" s="29">
        <f aca="true" t="shared" si="4" ref="G14:G19">SUM(H14:I14)</f>
        <v>19961</v>
      </c>
      <c r="H14" s="29">
        <v>0</v>
      </c>
      <c r="I14" s="29">
        <v>19961</v>
      </c>
    </row>
    <row r="15" spans="1:9" ht="21.75" customHeight="1">
      <c r="A15" s="44"/>
      <c r="B15" s="45" t="s">
        <v>37</v>
      </c>
      <c r="C15" s="51" t="s">
        <v>47</v>
      </c>
      <c r="D15" s="29">
        <v>1408</v>
      </c>
      <c r="E15" s="29">
        <v>0</v>
      </c>
      <c r="F15" s="29">
        <v>13</v>
      </c>
      <c r="G15" s="29">
        <f t="shared" si="4"/>
        <v>37580</v>
      </c>
      <c r="H15" s="29">
        <v>0</v>
      </c>
      <c r="I15" s="29">
        <v>37580</v>
      </c>
    </row>
    <row r="16" spans="1:9" ht="21.75" customHeight="1">
      <c r="A16" s="44"/>
      <c r="B16" s="45" t="s">
        <v>40</v>
      </c>
      <c r="C16" s="51" t="s">
        <v>48</v>
      </c>
      <c r="D16" s="29">
        <v>440</v>
      </c>
      <c r="E16" s="29">
        <v>0</v>
      </c>
      <c r="F16" s="29">
        <v>0</v>
      </c>
      <c r="G16" s="29">
        <f t="shared" si="4"/>
        <v>11360</v>
      </c>
      <c r="H16" s="29">
        <v>0</v>
      </c>
      <c r="I16" s="29">
        <v>11360</v>
      </c>
    </row>
    <row r="17" spans="1:9" ht="21.75" customHeight="1">
      <c r="A17" s="44"/>
      <c r="B17" s="45" t="s">
        <v>45</v>
      </c>
      <c r="C17" s="51" t="s">
        <v>49</v>
      </c>
      <c r="D17" s="29">
        <v>2065</v>
      </c>
      <c r="E17" s="29">
        <v>0</v>
      </c>
      <c r="F17" s="29">
        <v>0</v>
      </c>
      <c r="G17" s="29">
        <f t="shared" si="4"/>
        <v>26939</v>
      </c>
      <c r="H17" s="29">
        <v>0</v>
      </c>
      <c r="I17" s="29">
        <v>26939</v>
      </c>
    </row>
    <row r="18" spans="1:9" ht="21.75" customHeight="1">
      <c r="A18" s="44"/>
      <c r="B18" s="45" t="s">
        <v>41</v>
      </c>
      <c r="C18" s="51" t="s">
        <v>50</v>
      </c>
      <c r="D18" s="29">
        <v>4178</v>
      </c>
      <c r="E18" s="29">
        <v>0</v>
      </c>
      <c r="F18" s="29">
        <v>0</v>
      </c>
      <c r="G18" s="29">
        <f t="shared" si="4"/>
        <v>59648</v>
      </c>
      <c r="H18" s="29">
        <v>0</v>
      </c>
      <c r="I18" s="29">
        <v>59648</v>
      </c>
    </row>
    <row r="19" spans="1:9" ht="21.75" customHeight="1">
      <c r="A19" s="40"/>
      <c r="B19" s="45" t="s">
        <v>71</v>
      </c>
      <c r="C19" s="51" t="s">
        <v>61</v>
      </c>
      <c r="D19" s="29">
        <v>250</v>
      </c>
      <c r="E19" s="29">
        <v>0</v>
      </c>
      <c r="F19" s="29">
        <v>0</v>
      </c>
      <c r="G19" s="29">
        <f t="shared" si="4"/>
        <v>3740</v>
      </c>
      <c r="H19" s="29">
        <v>0</v>
      </c>
      <c r="I19" s="29">
        <v>3740</v>
      </c>
    </row>
    <row r="20" spans="1:9" ht="21.75" customHeight="1">
      <c r="A20" s="48" t="s">
        <v>34</v>
      </c>
      <c r="B20" s="28"/>
      <c r="C20" s="51"/>
      <c r="D20" s="49">
        <f aca="true" t="shared" si="5" ref="D20:I20">+D21+D25+D35+D40</f>
        <v>11694</v>
      </c>
      <c r="E20" s="49">
        <f t="shared" si="5"/>
        <v>0</v>
      </c>
      <c r="F20" s="49">
        <f t="shared" si="5"/>
        <v>20</v>
      </c>
      <c r="G20" s="49">
        <f t="shared" si="5"/>
        <v>212113</v>
      </c>
      <c r="H20" s="49">
        <f t="shared" si="5"/>
        <v>1862</v>
      </c>
      <c r="I20" s="49">
        <f t="shared" si="5"/>
        <v>210251</v>
      </c>
    </row>
    <row r="21" spans="1:9" ht="21.75" customHeight="1">
      <c r="A21" s="50" t="s">
        <v>67</v>
      </c>
      <c r="B21" s="41"/>
      <c r="C21" s="45"/>
      <c r="D21" s="52">
        <f aca="true" t="shared" si="6" ref="D21:I22">SUM(D22)</f>
        <v>0</v>
      </c>
      <c r="E21" s="52">
        <f t="shared" si="6"/>
        <v>0</v>
      </c>
      <c r="F21" s="52">
        <f t="shared" si="6"/>
        <v>6</v>
      </c>
      <c r="G21" s="52">
        <f t="shared" si="6"/>
        <v>564</v>
      </c>
      <c r="H21" s="52">
        <f t="shared" si="6"/>
        <v>0</v>
      </c>
      <c r="I21" s="52">
        <f t="shared" si="6"/>
        <v>564</v>
      </c>
    </row>
    <row r="22" spans="1:9" ht="21.75" customHeight="1">
      <c r="A22" s="50" t="s">
        <v>33</v>
      </c>
      <c r="B22" s="41"/>
      <c r="C22" s="45"/>
      <c r="D22" s="52">
        <f>SUM(D23)</f>
        <v>0</v>
      </c>
      <c r="E22" s="52">
        <f t="shared" si="6"/>
        <v>0</v>
      </c>
      <c r="F22" s="52">
        <f t="shared" si="6"/>
        <v>6</v>
      </c>
      <c r="G22" s="52">
        <f t="shared" si="6"/>
        <v>564</v>
      </c>
      <c r="H22" s="52">
        <f t="shared" si="6"/>
        <v>0</v>
      </c>
      <c r="I22" s="52">
        <f t="shared" si="6"/>
        <v>564</v>
      </c>
    </row>
    <row r="23" spans="1:9" ht="21.75" customHeight="1">
      <c r="A23" s="40"/>
      <c r="B23" s="45" t="s">
        <v>68</v>
      </c>
      <c r="C23" s="51" t="s">
        <v>69</v>
      </c>
      <c r="D23" s="29">
        <v>0</v>
      </c>
      <c r="E23" s="29">
        <v>0</v>
      </c>
      <c r="F23" s="29">
        <v>6</v>
      </c>
      <c r="G23" s="29">
        <f>SUM(H23:I23)</f>
        <v>564</v>
      </c>
      <c r="H23" s="29">
        <v>0</v>
      </c>
      <c r="I23" s="29">
        <v>564</v>
      </c>
    </row>
    <row r="24" spans="1:9" ht="21.75" customHeight="1">
      <c r="A24" s="40"/>
      <c r="B24" s="45"/>
      <c r="C24" s="51"/>
      <c r="D24" s="29"/>
      <c r="E24" s="29"/>
      <c r="F24" s="29"/>
      <c r="G24" s="29"/>
      <c r="H24" s="29"/>
      <c r="I24" s="29"/>
    </row>
    <row r="25" spans="1:9" ht="21.75" customHeight="1">
      <c r="A25" s="50" t="s">
        <v>35</v>
      </c>
      <c r="B25" s="41"/>
      <c r="C25" s="45"/>
      <c r="D25" s="52">
        <f aca="true" t="shared" si="7" ref="D25:I25">SUM(D26)</f>
        <v>7977</v>
      </c>
      <c r="E25" s="52">
        <f t="shared" si="7"/>
        <v>0</v>
      </c>
      <c r="F25" s="52">
        <f t="shared" si="7"/>
        <v>14</v>
      </c>
      <c r="G25" s="52">
        <f t="shared" si="7"/>
        <v>148248</v>
      </c>
      <c r="H25" s="52">
        <f t="shared" si="7"/>
        <v>1862</v>
      </c>
      <c r="I25" s="52">
        <f t="shared" si="7"/>
        <v>146386</v>
      </c>
    </row>
    <row r="26" spans="1:9" ht="21.75" customHeight="1">
      <c r="A26" s="50" t="s">
        <v>33</v>
      </c>
      <c r="B26" s="41"/>
      <c r="C26" s="45"/>
      <c r="D26" s="52">
        <f aca="true" t="shared" si="8" ref="D26:I26">SUM(D27:D33)</f>
        <v>7977</v>
      </c>
      <c r="E26" s="52">
        <f t="shared" si="8"/>
        <v>0</v>
      </c>
      <c r="F26" s="52">
        <f t="shared" si="8"/>
        <v>14</v>
      </c>
      <c r="G26" s="52">
        <f t="shared" si="8"/>
        <v>148248</v>
      </c>
      <c r="H26" s="52">
        <f t="shared" si="8"/>
        <v>1862</v>
      </c>
      <c r="I26" s="52">
        <f t="shared" si="8"/>
        <v>146386</v>
      </c>
    </row>
    <row r="27" spans="1:9" ht="21.75" customHeight="1">
      <c r="A27" s="40"/>
      <c r="B27" s="45" t="s">
        <v>74</v>
      </c>
      <c r="C27" s="51" t="s">
        <v>51</v>
      </c>
      <c r="D27" s="29">
        <v>1245</v>
      </c>
      <c r="E27" s="29">
        <v>0</v>
      </c>
      <c r="F27" s="29">
        <v>0</v>
      </c>
      <c r="G27" s="29">
        <f aca="true" t="shared" si="9" ref="G27:G33">SUM(H27:I27)</f>
        <v>39290</v>
      </c>
      <c r="H27" s="29">
        <v>0</v>
      </c>
      <c r="I27" s="29">
        <v>39290</v>
      </c>
    </row>
    <row r="28" spans="1:9" ht="21.75" customHeight="1">
      <c r="A28" s="40"/>
      <c r="B28" s="45" t="s">
        <v>75</v>
      </c>
      <c r="C28" s="51" t="s">
        <v>47</v>
      </c>
      <c r="D28" s="29">
        <v>991</v>
      </c>
      <c r="E28" s="29">
        <v>0</v>
      </c>
      <c r="F28" s="29">
        <v>8</v>
      </c>
      <c r="G28" s="29">
        <f t="shared" si="9"/>
        <v>31374</v>
      </c>
      <c r="H28" s="29">
        <v>0</v>
      </c>
      <c r="I28" s="29">
        <v>31374</v>
      </c>
    </row>
    <row r="29" spans="1:9" ht="21.75" customHeight="1">
      <c r="A29" s="40"/>
      <c r="B29" s="45" t="s">
        <v>70</v>
      </c>
      <c r="C29" s="51" t="s">
        <v>69</v>
      </c>
      <c r="D29" s="29">
        <v>50</v>
      </c>
      <c r="E29" s="29">
        <v>0</v>
      </c>
      <c r="F29" s="29">
        <v>4</v>
      </c>
      <c r="G29" s="29">
        <f>SUM(H29:I29)</f>
        <v>1063</v>
      </c>
      <c r="H29" s="29">
        <v>0</v>
      </c>
      <c r="I29" s="29">
        <v>1063</v>
      </c>
    </row>
    <row r="30" spans="1:9" ht="21.75" customHeight="1">
      <c r="A30" s="40"/>
      <c r="B30" s="45" t="s">
        <v>42</v>
      </c>
      <c r="C30" s="51" t="s">
        <v>52</v>
      </c>
      <c r="D30" s="29">
        <v>285</v>
      </c>
      <c r="E30" s="29">
        <v>0</v>
      </c>
      <c r="F30" s="29">
        <v>2</v>
      </c>
      <c r="G30" s="29">
        <f t="shared" si="9"/>
        <v>4292</v>
      </c>
      <c r="H30" s="29">
        <v>0</v>
      </c>
      <c r="I30" s="29">
        <v>4292</v>
      </c>
    </row>
    <row r="31" spans="1:9" ht="21.75" customHeight="1">
      <c r="A31" s="40"/>
      <c r="B31" s="45" t="s">
        <v>43</v>
      </c>
      <c r="C31" s="51" t="s">
        <v>48</v>
      </c>
      <c r="D31" s="29">
        <v>380</v>
      </c>
      <c r="E31" s="29">
        <v>0</v>
      </c>
      <c r="F31" s="29">
        <v>0</v>
      </c>
      <c r="G31" s="29">
        <f t="shared" si="9"/>
        <v>2760</v>
      </c>
      <c r="H31" s="29">
        <v>0</v>
      </c>
      <c r="I31" s="29">
        <v>2760</v>
      </c>
    </row>
    <row r="32" spans="1:9" ht="21.75" customHeight="1">
      <c r="A32" s="40"/>
      <c r="B32" s="45" t="s">
        <v>46</v>
      </c>
      <c r="C32" s="51" t="s">
        <v>49</v>
      </c>
      <c r="D32" s="29">
        <v>970</v>
      </c>
      <c r="E32" s="29">
        <v>0</v>
      </c>
      <c r="F32" s="29">
        <v>0</v>
      </c>
      <c r="G32" s="29">
        <f t="shared" si="9"/>
        <v>10199</v>
      </c>
      <c r="H32" s="29">
        <v>0</v>
      </c>
      <c r="I32" s="29">
        <v>10199</v>
      </c>
    </row>
    <row r="33" spans="1:9" ht="21.75" customHeight="1">
      <c r="A33" s="40"/>
      <c r="B33" s="45" t="s">
        <v>44</v>
      </c>
      <c r="C33" s="51" t="s">
        <v>50</v>
      </c>
      <c r="D33" s="29">
        <v>4056</v>
      </c>
      <c r="E33" s="29">
        <v>0</v>
      </c>
      <c r="F33" s="29">
        <v>0</v>
      </c>
      <c r="G33" s="29">
        <f t="shared" si="9"/>
        <v>59270</v>
      </c>
      <c r="H33" s="29">
        <v>1862</v>
      </c>
      <c r="I33" s="29">
        <v>57408</v>
      </c>
    </row>
    <row r="34" spans="1:9" ht="21.75" customHeight="1">
      <c r="A34" s="55"/>
      <c r="B34" s="54"/>
      <c r="C34" s="56"/>
      <c r="D34" s="33"/>
      <c r="E34" s="33"/>
      <c r="F34" s="33"/>
      <c r="G34" s="33"/>
      <c r="H34" s="33"/>
      <c r="I34" s="33"/>
    </row>
    <row r="35" spans="1:9" ht="21.75" customHeight="1">
      <c r="A35" s="50" t="s">
        <v>57</v>
      </c>
      <c r="B35" s="41"/>
      <c r="C35" s="45"/>
      <c r="D35" s="52">
        <f aca="true" t="shared" si="10" ref="D35:I35">SUM(D36)</f>
        <v>3056</v>
      </c>
      <c r="E35" s="52">
        <f t="shared" si="10"/>
        <v>0</v>
      </c>
      <c r="F35" s="52">
        <f t="shared" si="10"/>
        <v>0</v>
      </c>
      <c r="G35" s="52">
        <f t="shared" si="10"/>
        <v>35975</v>
      </c>
      <c r="H35" s="52">
        <f t="shared" si="10"/>
        <v>0</v>
      </c>
      <c r="I35" s="52">
        <f t="shared" si="10"/>
        <v>35975</v>
      </c>
    </row>
    <row r="36" spans="1:9" ht="21.75" customHeight="1">
      <c r="A36" s="50" t="s">
        <v>33</v>
      </c>
      <c r="B36" s="41"/>
      <c r="C36" s="45"/>
      <c r="D36" s="52">
        <f aca="true" t="shared" si="11" ref="D36:I36">SUM(D37:D38)</f>
        <v>3056</v>
      </c>
      <c r="E36" s="52">
        <f t="shared" si="11"/>
        <v>0</v>
      </c>
      <c r="F36" s="52">
        <f t="shared" si="11"/>
        <v>0</v>
      </c>
      <c r="G36" s="52">
        <f t="shared" si="11"/>
        <v>35975</v>
      </c>
      <c r="H36" s="52">
        <f t="shared" si="11"/>
        <v>0</v>
      </c>
      <c r="I36" s="52">
        <f t="shared" si="11"/>
        <v>35975</v>
      </c>
    </row>
    <row r="37" spans="1:9" ht="21.75" customHeight="1">
      <c r="A37" s="40"/>
      <c r="B37" s="45" t="s">
        <v>58</v>
      </c>
      <c r="C37" s="51" t="s">
        <v>59</v>
      </c>
      <c r="D37" s="29">
        <v>2840</v>
      </c>
      <c r="E37" s="29">
        <v>0</v>
      </c>
      <c r="F37" s="29">
        <v>0</v>
      </c>
      <c r="G37" s="29">
        <f>SUM(H37:I37)</f>
        <v>33847</v>
      </c>
      <c r="H37" s="29">
        <v>0</v>
      </c>
      <c r="I37" s="29">
        <v>33847</v>
      </c>
    </row>
    <row r="38" spans="1:9" ht="21.75" customHeight="1">
      <c r="A38" s="40"/>
      <c r="B38" s="45" t="s">
        <v>60</v>
      </c>
      <c r="C38" s="51" t="s">
        <v>61</v>
      </c>
      <c r="D38" s="29">
        <v>216</v>
      </c>
      <c r="E38" s="29">
        <v>0</v>
      </c>
      <c r="F38" s="29">
        <v>0</v>
      </c>
      <c r="G38" s="29">
        <f>SUM(H38:I38)</f>
        <v>2128</v>
      </c>
      <c r="H38" s="29">
        <v>0</v>
      </c>
      <c r="I38" s="29">
        <v>2128</v>
      </c>
    </row>
    <row r="39" spans="1:9" ht="21.75" customHeight="1">
      <c r="A39" s="40"/>
      <c r="B39" s="45"/>
      <c r="C39" s="51"/>
      <c r="D39" s="29"/>
      <c r="E39" s="29"/>
      <c r="F39" s="29"/>
      <c r="G39" s="29"/>
      <c r="H39" s="29"/>
      <c r="I39" s="29"/>
    </row>
    <row r="40" spans="1:9" ht="21.75" customHeight="1">
      <c r="A40" s="50" t="s">
        <v>62</v>
      </c>
      <c r="B40" s="45"/>
      <c r="C40" s="51"/>
      <c r="D40" s="52">
        <f aca="true" t="shared" si="12" ref="D40:I40">SUM(D41)</f>
        <v>661</v>
      </c>
      <c r="E40" s="52">
        <f t="shared" si="12"/>
        <v>0</v>
      </c>
      <c r="F40" s="52">
        <f t="shared" si="12"/>
        <v>0</v>
      </c>
      <c r="G40" s="52">
        <f t="shared" si="12"/>
        <v>27326</v>
      </c>
      <c r="H40" s="52">
        <f t="shared" si="12"/>
        <v>0</v>
      </c>
      <c r="I40" s="52">
        <f t="shared" si="12"/>
        <v>27326</v>
      </c>
    </row>
    <row r="41" spans="1:9" ht="21.75" customHeight="1">
      <c r="A41" s="50" t="s">
        <v>33</v>
      </c>
      <c r="B41" s="45"/>
      <c r="C41" s="51"/>
      <c r="D41" s="52">
        <f aca="true" t="shared" si="13" ref="D41:I41">SUM(D42:D44)</f>
        <v>661</v>
      </c>
      <c r="E41" s="52">
        <f t="shared" si="13"/>
        <v>0</v>
      </c>
      <c r="F41" s="52">
        <f t="shared" si="13"/>
        <v>0</v>
      </c>
      <c r="G41" s="52">
        <f t="shared" si="13"/>
        <v>27326</v>
      </c>
      <c r="H41" s="52">
        <f t="shared" si="13"/>
        <v>0</v>
      </c>
      <c r="I41" s="52">
        <f t="shared" si="13"/>
        <v>27326</v>
      </c>
    </row>
    <row r="42" spans="1:9" ht="21.75" customHeight="1">
      <c r="A42" s="40"/>
      <c r="B42" s="45" t="s">
        <v>63</v>
      </c>
      <c r="C42" s="51" t="s">
        <v>64</v>
      </c>
      <c r="D42" s="29">
        <v>555</v>
      </c>
      <c r="E42" s="29">
        <v>0</v>
      </c>
      <c r="F42" s="29">
        <v>0</v>
      </c>
      <c r="G42" s="29">
        <f>SUM(H42:I42)</f>
        <v>22126</v>
      </c>
      <c r="H42" s="29">
        <v>0</v>
      </c>
      <c r="I42" s="29">
        <v>22126</v>
      </c>
    </row>
    <row r="43" spans="1:9" ht="21.75" customHeight="1">
      <c r="A43" s="40"/>
      <c r="B43" s="45" t="s">
        <v>63</v>
      </c>
      <c r="C43" s="51" t="s">
        <v>65</v>
      </c>
      <c r="D43" s="29">
        <v>100</v>
      </c>
      <c r="E43" s="29">
        <v>0</v>
      </c>
      <c r="F43" s="29">
        <v>0</v>
      </c>
      <c r="G43" s="29">
        <f>SUM(H43:I43)</f>
        <v>5000</v>
      </c>
      <c r="H43" s="29">
        <v>0</v>
      </c>
      <c r="I43" s="29">
        <v>5000</v>
      </c>
    </row>
    <row r="44" spans="1:9" ht="21.75" customHeight="1">
      <c r="A44" s="40"/>
      <c r="B44" s="45" t="s">
        <v>63</v>
      </c>
      <c r="C44" s="51" t="s">
        <v>61</v>
      </c>
      <c r="D44" s="29">
        <v>6</v>
      </c>
      <c r="E44" s="29">
        <v>0</v>
      </c>
      <c r="F44" s="29">
        <v>0</v>
      </c>
      <c r="G44" s="29">
        <f>SUM(H44:I44)</f>
        <v>200</v>
      </c>
      <c r="H44" s="29">
        <v>0</v>
      </c>
      <c r="I44" s="29">
        <v>200</v>
      </c>
    </row>
    <row r="45" spans="1:9" ht="15.75">
      <c r="A45" s="40"/>
      <c r="B45" s="45"/>
      <c r="C45" s="51"/>
      <c r="D45" s="29"/>
      <c r="E45" s="29"/>
      <c r="F45" s="29"/>
      <c r="G45" s="29"/>
      <c r="H45" s="29"/>
      <c r="I45" s="29"/>
    </row>
    <row r="46" spans="1:9" ht="15.75">
      <c r="A46" s="30"/>
      <c r="B46" s="31"/>
      <c r="C46" s="32"/>
      <c r="D46" s="33"/>
      <c r="E46" s="33"/>
      <c r="F46" s="33"/>
      <c r="G46" s="33"/>
      <c r="H46" s="33"/>
      <c r="I46" s="32"/>
    </row>
    <row r="47" spans="1:9" ht="16.5">
      <c r="A47" s="28"/>
      <c r="B47" s="28"/>
      <c r="C47" s="29"/>
      <c r="D47" s="29"/>
      <c r="E47" s="29"/>
      <c r="F47" s="29"/>
      <c r="G47" s="9"/>
      <c r="H47" s="29"/>
      <c r="I47" s="29"/>
    </row>
    <row r="48" spans="1:9" ht="16.5">
      <c r="A48" s="9"/>
      <c r="B48" s="9"/>
      <c r="C48" s="9"/>
      <c r="D48" s="9"/>
      <c r="E48" s="34" t="s">
        <v>15</v>
      </c>
      <c r="F48" s="9"/>
      <c r="G48" s="9"/>
      <c r="H48" s="9"/>
      <c r="I48" s="9"/>
    </row>
    <row r="49" spans="1:9" ht="16.5">
      <c r="A49" s="34" t="s">
        <v>14</v>
      </c>
      <c r="B49" s="34" t="s">
        <v>13</v>
      </c>
      <c r="C49" s="4"/>
      <c r="D49" s="9"/>
      <c r="E49" s="9"/>
      <c r="F49" s="9"/>
      <c r="G49" s="9"/>
      <c r="H49" s="35" t="s">
        <v>12</v>
      </c>
      <c r="I49" s="9"/>
    </row>
    <row r="50" spans="1:9" ht="16.5">
      <c r="A50" s="9"/>
      <c r="B50" s="9"/>
      <c r="C50" s="9"/>
      <c r="D50" s="9"/>
      <c r="E50" s="34" t="s">
        <v>11</v>
      </c>
      <c r="F50" s="9"/>
      <c r="G50" s="9"/>
      <c r="H50" s="9"/>
      <c r="I50" s="9"/>
    </row>
    <row r="51" spans="1:9" ht="16.5">
      <c r="A51" s="9"/>
      <c r="B51" s="9"/>
      <c r="C51" s="9"/>
      <c r="D51" s="9"/>
      <c r="E51" s="34"/>
      <c r="F51" s="9"/>
      <c r="G51" s="9"/>
      <c r="H51" s="9"/>
      <c r="I51" s="9"/>
    </row>
    <row r="52" spans="1:9" ht="16.5">
      <c r="A52" s="34" t="s">
        <v>36</v>
      </c>
      <c r="B52" s="36"/>
      <c r="C52" s="36"/>
      <c r="D52" s="36"/>
      <c r="E52" s="36"/>
      <c r="F52" s="36"/>
      <c r="G52" s="9"/>
      <c r="H52" s="9"/>
      <c r="I52" s="9"/>
    </row>
    <row r="53" spans="1:9" ht="16.5">
      <c r="A53" s="34" t="s">
        <v>54</v>
      </c>
      <c r="B53" s="3"/>
      <c r="C53" s="37"/>
      <c r="D53" s="38"/>
      <c r="E53" s="37"/>
      <c r="F53" s="1"/>
      <c r="G53" s="37"/>
      <c r="H53" s="37"/>
      <c r="I53" s="37"/>
    </row>
    <row r="54" spans="1:9" ht="16.5">
      <c r="A54" s="34" t="s">
        <v>55</v>
      </c>
      <c r="B54" s="38"/>
      <c r="C54" s="38"/>
      <c r="D54" s="38"/>
      <c r="E54" s="38"/>
      <c r="F54" s="38"/>
      <c r="G54" s="38"/>
      <c r="H54" s="38"/>
      <c r="I54" s="38"/>
    </row>
    <row r="55" spans="1:8" ht="16.5">
      <c r="A55" s="34" t="s">
        <v>56</v>
      </c>
      <c r="B55" s="38"/>
      <c r="C55" s="38"/>
      <c r="D55" s="38"/>
      <c r="E55" s="38"/>
      <c r="F55" s="38"/>
      <c r="G55" s="38"/>
      <c r="H55" s="38"/>
    </row>
    <row r="56" spans="1:9" ht="16.5">
      <c r="A56" s="9" t="s">
        <v>53</v>
      </c>
      <c r="B56" s="4"/>
      <c r="C56" s="4"/>
      <c r="D56" s="4"/>
      <c r="E56" s="4"/>
      <c r="F56" s="4"/>
      <c r="G56" s="4"/>
      <c r="H56" s="4"/>
      <c r="I56" s="39" t="s">
        <v>72</v>
      </c>
    </row>
    <row r="57" spans="1:9" ht="16.5">
      <c r="A57" s="4"/>
      <c r="B57" s="4"/>
      <c r="C57" s="4"/>
      <c r="D57" s="4"/>
      <c r="E57" s="4"/>
      <c r="F57" s="4"/>
      <c r="G57" s="4"/>
      <c r="H57" s="4"/>
      <c r="I57" s="4"/>
    </row>
    <row r="58" ht="16.5">
      <c r="A58" s="53" t="s">
        <v>31</v>
      </c>
    </row>
  </sheetData>
  <sheetProtection/>
  <mergeCells count="3">
    <mergeCell ref="A4:I4"/>
    <mergeCell ref="A6:I6"/>
    <mergeCell ref="D7:F7"/>
  </mergeCells>
  <printOptions/>
  <pageMargins left="1.3385826771653544" right="0.7480314960629921" top="0.984251968503937" bottom="1.1811023622047245" header="0.5118110236220472" footer="0.5118110236220472"/>
  <pageSetup horizontalDpi="600" verticalDpi="600" orientation="landscape" paperSize="8" r:id="rId1"/>
  <headerFooter alignWithMargins="0">
    <oddFooter>&amp;C&amp;"細明體,標準"第&amp;"Times New Roman,標準"&amp;P&amp;"細明體,標準"頁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7.625" style="0" customWidth="1"/>
    <col min="2" max="2" width="14.875" style="0" customWidth="1"/>
    <col min="3" max="3" width="14.25390625" style="0" customWidth="1"/>
    <col min="4" max="4" width="13.00390625" style="0" customWidth="1"/>
    <col min="5" max="5" width="13.25390625" style="0" customWidth="1"/>
    <col min="6" max="6" width="13.625" style="0" customWidth="1"/>
    <col min="7" max="7" width="14.75390625" style="0" customWidth="1"/>
    <col min="8" max="8" width="12.875" style="0" customWidth="1"/>
    <col min="9" max="9" width="15.75390625" style="0" customWidth="1"/>
  </cols>
  <sheetData>
    <row r="1" spans="1:9" ht="16.5">
      <c r="A1" s="5" t="s">
        <v>96</v>
      </c>
      <c r="B1" s="1" t="s">
        <v>95</v>
      </c>
      <c r="C1" s="6"/>
      <c r="D1" s="6"/>
      <c r="E1" s="6"/>
      <c r="F1" s="6"/>
      <c r="G1" s="6"/>
      <c r="H1" s="5" t="s">
        <v>0</v>
      </c>
      <c r="I1" s="7" t="s">
        <v>94</v>
      </c>
    </row>
    <row r="2" spans="1:9" ht="16.5">
      <c r="A2" s="5" t="s">
        <v>93</v>
      </c>
      <c r="B2" s="2" t="s">
        <v>92</v>
      </c>
      <c r="C2" s="8"/>
      <c r="D2" s="8"/>
      <c r="E2" s="8"/>
      <c r="F2" s="8"/>
      <c r="G2" s="8"/>
      <c r="H2" s="5" t="s">
        <v>1</v>
      </c>
      <c r="I2" s="7" t="s">
        <v>91</v>
      </c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1:9" ht="25.5">
      <c r="A4" s="57" t="s">
        <v>90</v>
      </c>
      <c r="B4" s="57"/>
      <c r="C4" s="57"/>
      <c r="D4" s="57"/>
      <c r="E4" s="57"/>
      <c r="F4" s="57"/>
      <c r="G4" s="57"/>
      <c r="H4" s="57"/>
      <c r="I4" s="57"/>
    </row>
    <row r="5" spans="1:9" ht="16.5">
      <c r="A5" s="9"/>
      <c r="B5" s="9"/>
      <c r="C5" s="9"/>
      <c r="D5" s="9"/>
      <c r="E5" s="9"/>
      <c r="F5" s="9"/>
      <c r="G5" s="9"/>
      <c r="H5" s="9"/>
      <c r="I5" s="9"/>
    </row>
    <row r="6" spans="1:9" ht="16.5">
      <c r="A6" s="58" t="s">
        <v>89</v>
      </c>
      <c r="B6" s="58"/>
      <c r="C6" s="58"/>
      <c r="D6" s="58"/>
      <c r="E6" s="58"/>
      <c r="F6" s="58"/>
      <c r="G6" s="58"/>
      <c r="H6" s="58"/>
      <c r="I6" s="58"/>
    </row>
    <row r="7" spans="1:9" ht="16.5">
      <c r="A7" s="10"/>
      <c r="B7" s="11" t="s">
        <v>2</v>
      </c>
      <c r="C7" s="12"/>
      <c r="D7" s="59" t="s">
        <v>88</v>
      </c>
      <c r="E7" s="60"/>
      <c r="F7" s="61"/>
      <c r="G7" s="13" t="s">
        <v>87</v>
      </c>
      <c r="H7" s="14"/>
      <c r="I7" s="14"/>
    </row>
    <row r="8" spans="1:9" ht="15.75">
      <c r="A8" s="15" t="s">
        <v>4</v>
      </c>
      <c r="B8" s="16" t="s">
        <v>5</v>
      </c>
      <c r="C8" s="17" t="s">
        <v>86</v>
      </c>
      <c r="D8" s="18" t="s">
        <v>85</v>
      </c>
      <c r="E8" s="19" t="s">
        <v>6</v>
      </c>
      <c r="F8" s="20" t="s">
        <v>7</v>
      </c>
      <c r="G8" s="21" t="s">
        <v>3</v>
      </c>
      <c r="H8" s="22"/>
      <c r="I8" s="22"/>
    </row>
    <row r="9" spans="1:9" ht="15.75">
      <c r="A9" s="23" t="s">
        <v>8</v>
      </c>
      <c r="B9" s="24"/>
      <c r="C9" s="25"/>
      <c r="D9" s="26" t="s">
        <v>84</v>
      </c>
      <c r="E9" s="26" t="s">
        <v>9</v>
      </c>
      <c r="F9" s="26" t="s">
        <v>10</v>
      </c>
      <c r="G9" s="42" t="s">
        <v>16</v>
      </c>
      <c r="H9" s="43" t="s">
        <v>83</v>
      </c>
      <c r="I9" s="27" t="s">
        <v>82</v>
      </c>
    </row>
    <row r="10" spans="1:9" ht="20.25" customHeight="1">
      <c r="A10" s="66"/>
      <c r="B10" s="46" t="s">
        <v>81</v>
      </c>
      <c r="C10" s="47"/>
      <c r="D10" s="65"/>
      <c r="E10" s="65"/>
      <c r="F10" s="65"/>
      <c r="G10" s="64"/>
      <c r="H10" s="63"/>
      <c r="I10" s="63"/>
    </row>
    <row r="11" spans="1:9" ht="15.75">
      <c r="A11" s="40"/>
      <c r="B11" s="62"/>
      <c r="C11" s="47"/>
      <c r="D11" s="29"/>
      <c r="E11" s="29"/>
      <c r="F11" s="29"/>
      <c r="G11" s="29"/>
      <c r="H11" s="29"/>
      <c r="I11" s="29"/>
    </row>
    <row r="12" spans="1:9" ht="15.75">
      <c r="A12" s="40"/>
      <c r="B12" s="62"/>
      <c r="C12" s="47"/>
      <c r="D12" s="29"/>
      <c r="E12" s="29"/>
      <c r="F12" s="29"/>
      <c r="G12" s="29"/>
      <c r="H12" s="29"/>
      <c r="I12" s="29"/>
    </row>
    <row r="13" spans="1:9" ht="15.75">
      <c r="A13" s="40"/>
      <c r="B13" s="62"/>
      <c r="C13" s="47"/>
      <c r="D13" s="29"/>
      <c r="E13" s="29"/>
      <c r="F13" s="29"/>
      <c r="G13" s="29"/>
      <c r="H13" s="29"/>
      <c r="I13" s="29"/>
    </row>
    <row r="14" spans="1:9" ht="15.75">
      <c r="A14" s="40"/>
      <c r="B14" s="62"/>
      <c r="C14" s="47"/>
      <c r="D14" s="29"/>
      <c r="E14" s="29"/>
      <c r="F14" s="29"/>
      <c r="G14" s="29"/>
      <c r="H14" s="29"/>
      <c r="I14" s="29"/>
    </row>
    <row r="15" spans="1:9" ht="15.75">
      <c r="A15" s="40"/>
      <c r="B15" s="62"/>
      <c r="C15" s="47"/>
      <c r="D15" s="29"/>
      <c r="E15" s="29"/>
      <c r="F15" s="29"/>
      <c r="G15" s="29"/>
      <c r="H15" s="29"/>
      <c r="I15" s="29"/>
    </row>
    <row r="16" spans="1:9" ht="15.75">
      <c r="A16" s="40"/>
      <c r="B16" s="62"/>
      <c r="C16" s="47"/>
      <c r="D16" s="29"/>
      <c r="E16" s="29"/>
      <c r="F16" s="29"/>
      <c r="G16" s="29"/>
      <c r="H16" s="29"/>
      <c r="I16" s="29"/>
    </row>
    <row r="17" spans="1:9" ht="15.75">
      <c r="A17" s="40"/>
      <c r="B17" s="62"/>
      <c r="C17" s="47"/>
      <c r="D17" s="29"/>
      <c r="E17" s="29"/>
      <c r="F17" s="29"/>
      <c r="G17" s="29"/>
      <c r="H17" s="29"/>
      <c r="I17" s="29"/>
    </row>
    <row r="18" spans="1:9" ht="15.75">
      <c r="A18" s="40"/>
      <c r="B18" s="62"/>
      <c r="C18" s="47"/>
      <c r="D18" s="29"/>
      <c r="E18" s="29"/>
      <c r="F18" s="29"/>
      <c r="G18" s="29"/>
      <c r="H18" s="29"/>
      <c r="I18" s="29"/>
    </row>
    <row r="19" spans="1:9" ht="15.75">
      <c r="A19" s="40"/>
      <c r="B19" s="62"/>
      <c r="C19" s="47"/>
      <c r="D19" s="29"/>
      <c r="E19" s="29"/>
      <c r="F19" s="29"/>
      <c r="G19" s="29"/>
      <c r="H19" s="29"/>
      <c r="I19" s="29"/>
    </row>
    <row r="20" spans="1:9" ht="15.75">
      <c r="A20" s="40"/>
      <c r="B20" s="62"/>
      <c r="C20" s="47"/>
      <c r="D20" s="29"/>
      <c r="E20" s="29"/>
      <c r="F20" s="29"/>
      <c r="G20" s="29"/>
      <c r="H20" s="29"/>
      <c r="I20" s="29"/>
    </row>
    <row r="21" spans="1:9" ht="15.75">
      <c r="A21" s="44"/>
      <c r="B21" s="41"/>
      <c r="C21" s="45"/>
      <c r="D21" s="29"/>
      <c r="E21" s="29"/>
      <c r="F21" s="29"/>
      <c r="G21" s="29"/>
      <c r="H21" s="29"/>
      <c r="I21" s="29"/>
    </row>
    <row r="22" spans="1:9" ht="15.75">
      <c r="A22" s="44"/>
      <c r="B22" s="41"/>
      <c r="C22" s="45"/>
      <c r="D22" s="29"/>
      <c r="E22" s="29"/>
      <c r="F22" s="29"/>
      <c r="G22" s="29"/>
      <c r="H22" s="29"/>
      <c r="I22" s="29"/>
    </row>
    <row r="23" spans="1:9" ht="15.75">
      <c r="A23" s="40"/>
      <c r="B23" s="41"/>
      <c r="C23" s="45"/>
      <c r="D23" s="29"/>
      <c r="E23" s="29"/>
      <c r="F23" s="29"/>
      <c r="G23" s="29"/>
      <c r="H23" s="29"/>
      <c r="I23" s="29"/>
    </row>
    <row r="24" spans="1:9" ht="15.75">
      <c r="A24" s="30"/>
      <c r="B24" s="31"/>
      <c r="C24" s="32"/>
      <c r="D24" s="33"/>
      <c r="E24" s="33"/>
      <c r="F24" s="33"/>
      <c r="G24" s="33"/>
      <c r="H24" s="33"/>
      <c r="I24" s="32"/>
    </row>
    <row r="25" spans="1:9" ht="16.5">
      <c r="A25" s="28"/>
      <c r="B25" s="28"/>
      <c r="C25" s="29"/>
      <c r="D25" s="29"/>
      <c r="E25" s="29"/>
      <c r="F25" s="29"/>
      <c r="G25" s="9"/>
      <c r="H25" s="29"/>
      <c r="I25" s="29"/>
    </row>
    <row r="26" spans="1:9" ht="16.5">
      <c r="A26" s="9"/>
      <c r="B26" s="9"/>
      <c r="C26" s="9"/>
      <c r="D26" s="9"/>
      <c r="E26" s="34" t="s">
        <v>15</v>
      </c>
      <c r="F26" s="9"/>
      <c r="G26" s="9"/>
      <c r="H26" s="9"/>
      <c r="I26" s="9"/>
    </row>
    <row r="27" spans="1:9" ht="16.5">
      <c r="A27" s="34" t="s">
        <v>14</v>
      </c>
      <c r="B27" s="34" t="s">
        <v>13</v>
      </c>
      <c r="C27" s="4"/>
      <c r="D27" s="9"/>
      <c r="E27" s="9"/>
      <c r="F27" s="9"/>
      <c r="G27" s="9"/>
      <c r="H27" s="34" t="s">
        <v>12</v>
      </c>
      <c r="I27" s="9"/>
    </row>
    <row r="28" spans="1:9" ht="16.5">
      <c r="A28" s="9"/>
      <c r="B28" s="9"/>
      <c r="C28" s="9"/>
      <c r="D28" s="9"/>
      <c r="E28" s="34" t="s">
        <v>11</v>
      </c>
      <c r="F28" s="9"/>
      <c r="G28" s="9"/>
      <c r="H28" s="9"/>
      <c r="I28" s="9"/>
    </row>
    <row r="29" spans="1:9" ht="16.5">
      <c r="A29" s="9"/>
      <c r="B29" s="9"/>
      <c r="C29" s="9"/>
      <c r="D29" s="9"/>
      <c r="E29" s="9"/>
      <c r="F29" s="9"/>
      <c r="G29" s="9"/>
      <c r="H29" s="9"/>
      <c r="I29" s="35"/>
    </row>
    <row r="30" spans="1:9" ht="16.5">
      <c r="A30" s="34" t="s">
        <v>80</v>
      </c>
      <c r="B30" s="36"/>
      <c r="C30" s="36"/>
      <c r="D30" s="36"/>
      <c r="E30" s="36"/>
      <c r="F30" s="36"/>
      <c r="G30" s="9"/>
      <c r="H30" s="9"/>
      <c r="I30" s="9"/>
    </row>
    <row r="31" spans="1:9" ht="15.75">
      <c r="A31" s="3" t="s">
        <v>79</v>
      </c>
      <c r="B31" s="3"/>
      <c r="C31" s="37"/>
      <c r="D31" s="38"/>
      <c r="E31" s="37"/>
      <c r="F31" s="1"/>
      <c r="G31" s="37"/>
      <c r="H31" s="37"/>
      <c r="I31" s="37"/>
    </row>
    <row r="32" spans="1:9" ht="15.75">
      <c r="A32" s="3" t="s">
        <v>78</v>
      </c>
      <c r="B32" s="38"/>
      <c r="C32" s="38"/>
      <c r="D32" s="38"/>
      <c r="E32" s="38"/>
      <c r="F32" s="38"/>
      <c r="G32" s="38"/>
      <c r="H32" s="38"/>
      <c r="I32" s="38"/>
    </row>
    <row r="33" spans="1:9" ht="15.75">
      <c r="A33" s="3" t="s">
        <v>77</v>
      </c>
      <c r="B33" s="38"/>
      <c r="C33" s="38"/>
      <c r="D33" s="38"/>
      <c r="E33" s="38"/>
      <c r="F33" s="38"/>
      <c r="G33" s="38"/>
      <c r="H33" s="38"/>
      <c r="I33" s="39" t="s">
        <v>76</v>
      </c>
    </row>
    <row r="34" spans="1:9" ht="16.5">
      <c r="A34" s="4"/>
      <c r="B34" s="4"/>
      <c r="C34" s="4"/>
      <c r="D34" s="4"/>
      <c r="E34" s="4"/>
      <c r="F34" s="4"/>
      <c r="G34" s="4"/>
      <c r="H34" s="4"/>
      <c r="I34" s="4"/>
    </row>
  </sheetData>
  <sheetProtection/>
  <mergeCells count="3">
    <mergeCell ref="A4:I4"/>
    <mergeCell ref="A6:I6"/>
    <mergeCell ref="D7:F7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7.625" style="67" customWidth="1"/>
    <col min="2" max="2" width="14.875" style="67" customWidth="1"/>
    <col min="3" max="3" width="14.25390625" style="67" customWidth="1"/>
    <col min="4" max="4" width="13.00390625" style="67" customWidth="1"/>
    <col min="5" max="5" width="13.25390625" style="67" customWidth="1"/>
    <col min="6" max="6" width="13.625" style="67" customWidth="1"/>
    <col min="7" max="7" width="14.75390625" style="67" customWidth="1"/>
    <col min="8" max="8" width="12.875" style="67" customWidth="1"/>
    <col min="9" max="9" width="15.75390625" style="67" customWidth="1"/>
    <col min="10" max="16384" width="9.00390625" style="67" customWidth="1"/>
  </cols>
  <sheetData>
    <row r="1" spans="1:9" ht="16.5">
      <c r="A1" s="121" t="s">
        <v>96</v>
      </c>
      <c r="B1" s="73" t="s">
        <v>95</v>
      </c>
      <c r="C1" s="124"/>
      <c r="D1" s="124"/>
      <c r="E1" s="124"/>
      <c r="F1" s="124"/>
      <c r="G1" s="124"/>
      <c r="H1" s="121" t="s">
        <v>0</v>
      </c>
      <c r="I1" s="120" t="s">
        <v>94</v>
      </c>
    </row>
    <row r="2" spans="1:9" ht="16.5">
      <c r="A2" s="121" t="s">
        <v>93</v>
      </c>
      <c r="B2" s="123" t="s">
        <v>92</v>
      </c>
      <c r="C2" s="122"/>
      <c r="D2" s="122"/>
      <c r="E2" s="122"/>
      <c r="F2" s="122"/>
      <c r="G2" s="122"/>
      <c r="H2" s="121" t="s">
        <v>1</v>
      </c>
      <c r="I2" s="120" t="s">
        <v>91</v>
      </c>
    </row>
    <row r="3" spans="1:9" ht="16.5">
      <c r="A3" s="74"/>
      <c r="B3" s="74"/>
      <c r="C3" s="74"/>
      <c r="D3" s="74"/>
      <c r="E3" s="74"/>
      <c r="F3" s="74"/>
      <c r="G3" s="74"/>
      <c r="H3" s="74"/>
      <c r="I3" s="74"/>
    </row>
    <row r="4" spans="1:9" ht="25.5">
      <c r="A4" s="119" t="s">
        <v>90</v>
      </c>
      <c r="B4" s="119"/>
      <c r="C4" s="119"/>
      <c r="D4" s="119"/>
      <c r="E4" s="119"/>
      <c r="F4" s="119"/>
      <c r="G4" s="119"/>
      <c r="H4" s="119"/>
      <c r="I4" s="119"/>
    </row>
    <row r="5" spans="1:9" ht="16.5">
      <c r="A5" s="74"/>
      <c r="B5" s="74"/>
      <c r="C5" s="74"/>
      <c r="D5" s="74"/>
      <c r="E5" s="74"/>
      <c r="F5" s="74"/>
      <c r="G5" s="74"/>
      <c r="H5" s="74"/>
      <c r="I5" s="74"/>
    </row>
    <row r="6" spans="1:9" ht="16.5">
      <c r="A6" s="118" t="s">
        <v>98</v>
      </c>
      <c r="B6" s="118"/>
      <c r="C6" s="118"/>
      <c r="D6" s="118"/>
      <c r="E6" s="118"/>
      <c r="F6" s="118"/>
      <c r="G6" s="118"/>
      <c r="H6" s="118"/>
      <c r="I6" s="118"/>
    </row>
    <row r="7" spans="1:9" ht="16.5">
      <c r="A7" s="117"/>
      <c r="B7" s="116" t="s">
        <v>2</v>
      </c>
      <c r="C7" s="115"/>
      <c r="D7" s="114" t="s">
        <v>88</v>
      </c>
      <c r="E7" s="113"/>
      <c r="F7" s="112"/>
      <c r="G7" s="111" t="s">
        <v>87</v>
      </c>
      <c r="H7" s="110"/>
      <c r="I7" s="110"/>
    </row>
    <row r="8" spans="1:9" ht="16.5">
      <c r="A8" s="109" t="s">
        <v>4</v>
      </c>
      <c r="B8" s="108" t="s">
        <v>5</v>
      </c>
      <c r="C8" s="107" t="s">
        <v>86</v>
      </c>
      <c r="D8" s="106" t="s">
        <v>85</v>
      </c>
      <c r="E8" s="105" t="s">
        <v>6</v>
      </c>
      <c r="F8" s="104" t="s">
        <v>7</v>
      </c>
      <c r="G8" s="103" t="s">
        <v>3</v>
      </c>
      <c r="H8" s="102"/>
      <c r="I8" s="102"/>
    </row>
    <row r="9" spans="1:9" ht="16.5">
      <c r="A9" s="101" t="s">
        <v>8</v>
      </c>
      <c r="B9" s="100"/>
      <c r="C9" s="99"/>
      <c r="D9" s="98" t="s">
        <v>84</v>
      </c>
      <c r="E9" s="98" t="s">
        <v>9</v>
      </c>
      <c r="F9" s="98" t="s">
        <v>10</v>
      </c>
      <c r="G9" s="97" t="s">
        <v>16</v>
      </c>
      <c r="H9" s="96" t="s">
        <v>83</v>
      </c>
      <c r="I9" s="95" t="s">
        <v>82</v>
      </c>
    </row>
    <row r="10" spans="1:9" ht="16.5">
      <c r="A10" s="94"/>
      <c r="B10" s="93" t="s">
        <v>81</v>
      </c>
      <c r="C10" s="88"/>
      <c r="D10" s="92"/>
      <c r="E10" s="92"/>
      <c r="F10" s="92"/>
      <c r="G10" s="91"/>
      <c r="H10" s="90"/>
      <c r="I10" s="90"/>
    </row>
    <row r="11" spans="1:9" ht="16.5">
      <c r="A11" s="86"/>
      <c r="B11" s="89"/>
      <c r="C11" s="88"/>
      <c r="D11" s="78"/>
      <c r="E11" s="78"/>
      <c r="F11" s="78"/>
      <c r="G11" s="78"/>
      <c r="H11" s="78"/>
      <c r="I11" s="78"/>
    </row>
    <row r="12" spans="1:9" ht="16.5">
      <c r="A12" s="86"/>
      <c r="B12" s="89"/>
      <c r="C12" s="88"/>
      <c r="D12" s="78"/>
      <c r="E12" s="78"/>
      <c r="F12" s="78"/>
      <c r="G12" s="78"/>
      <c r="H12" s="78"/>
      <c r="I12" s="78"/>
    </row>
    <row r="13" spans="1:9" ht="16.5">
      <c r="A13" s="86"/>
      <c r="B13" s="89"/>
      <c r="C13" s="88"/>
      <c r="D13" s="78"/>
      <c r="E13" s="78"/>
      <c r="F13" s="78"/>
      <c r="G13" s="78"/>
      <c r="H13" s="78"/>
      <c r="I13" s="78"/>
    </row>
    <row r="14" spans="1:9" ht="16.5">
      <c r="A14" s="86"/>
      <c r="B14" s="89"/>
      <c r="C14" s="88"/>
      <c r="D14" s="78"/>
      <c r="E14" s="78"/>
      <c r="F14" s="78"/>
      <c r="G14" s="78"/>
      <c r="H14" s="78"/>
      <c r="I14" s="78"/>
    </row>
    <row r="15" spans="1:9" ht="16.5">
      <c r="A15" s="86"/>
      <c r="B15" s="89"/>
      <c r="C15" s="88"/>
      <c r="D15" s="78"/>
      <c r="E15" s="78"/>
      <c r="F15" s="78"/>
      <c r="G15" s="78"/>
      <c r="H15" s="78"/>
      <c r="I15" s="78"/>
    </row>
    <row r="16" spans="1:9" ht="16.5">
      <c r="A16" s="86"/>
      <c r="B16" s="89"/>
      <c r="C16" s="88"/>
      <c r="D16" s="78"/>
      <c r="E16" s="78"/>
      <c r="F16" s="78"/>
      <c r="G16" s="78"/>
      <c r="H16" s="78"/>
      <c r="I16" s="78"/>
    </row>
    <row r="17" spans="1:9" ht="16.5">
      <c r="A17" s="86"/>
      <c r="B17" s="89"/>
      <c r="C17" s="88"/>
      <c r="D17" s="78"/>
      <c r="E17" s="78"/>
      <c r="F17" s="78"/>
      <c r="G17" s="78"/>
      <c r="H17" s="78"/>
      <c r="I17" s="78"/>
    </row>
    <row r="18" spans="1:9" ht="16.5">
      <c r="A18" s="86"/>
      <c r="B18" s="89"/>
      <c r="C18" s="88"/>
      <c r="D18" s="78"/>
      <c r="E18" s="78"/>
      <c r="F18" s="78"/>
      <c r="G18" s="78"/>
      <c r="H18" s="78"/>
      <c r="I18" s="78"/>
    </row>
    <row r="19" spans="1:9" ht="16.5">
      <c r="A19" s="86"/>
      <c r="B19" s="89"/>
      <c r="C19" s="88"/>
      <c r="D19" s="78"/>
      <c r="E19" s="78"/>
      <c r="F19" s="78"/>
      <c r="G19" s="78"/>
      <c r="H19" s="78"/>
      <c r="I19" s="78"/>
    </row>
    <row r="20" spans="1:9" ht="16.5">
      <c r="A20" s="86"/>
      <c r="B20" s="89"/>
      <c r="C20" s="88"/>
      <c r="D20" s="78"/>
      <c r="E20" s="78"/>
      <c r="F20" s="78"/>
      <c r="G20" s="78"/>
      <c r="H20" s="78"/>
      <c r="I20" s="78"/>
    </row>
    <row r="21" spans="1:9" ht="16.5">
      <c r="A21" s="87"/>
      <c r="B21" s="85"/>
      <c r="C21" s="84"/>
      <c r="D21" s="78"/>
      <c r="E21" s="78"/>
      <c r="F21" s="78"/>
      <c r="G21" s="78"/>
      <c r="H21" s="78"/>
      <c r="I21" s="78"/>
    </row>
    <row r="22" spans="1:9" ht="16.5">
      <c r="A22" s="87"/>
      <c r="B22" s="85"/>
      <c r="C22" s="84"/>
      <c r="D22" s="78"/>
      <c r="E22" s="78"/>
      <c r="F22" s="78"/>
      <c r="G22" s="78"/>
      <c r="H22" s="78"/>
      <c r="I22" s="78"/>
    </row>
    <row r="23" spans="1:9" ht="16.5">
      <c r="A23" s="86"/>
      <c r="B23" s="85"/>
      <c r="C23" s="84"/>
      <c r="D23" s="78"/>
      <c r="E23" s="78"/>
      <c r="F23" s="78"/>
      <c r="G23" s="78"/>
      <c r="H23" s="78"/>
      <c r="I23" s="78"/>
    </row>
    <row r="24" spans="1:9" ht="16.5">
      <c r="A24" s="83"/>
      <c r="B24" s="82"/>
      <c r="C24" s="80"/>
      <c r="D24" s="81"/>
      <c r="E24" s="81"/>
      <c r="F24" s="81"/>
      <c r="G24" s="81"/>
      <c r="H24" s="81"/>
      <c r="I24" s="80"/>
    </row>
    <row r="25" spans="1:9" ht="16.5">
      <c r="A25" s="79"/>
      <c r="B25" s="79"/>
      <c r="C25" s="78"/>
      <c r="D25" s="78"/>
      <c r="E25" s="78"/>
      <c r="F25" s="78"/>
      <c r="G25" s="74"/>
      <c r="H25" s="78"/>
      <c r="I25" s="78"/>
    </row>
    <row r="26" spans="1:9" ht="16.5">
      <c r="A26" s="74"/>
      <c r="B26" s="74"/>
      <c r="C26" s="74"/>
      <c r="D26" s="74"/>
      <c r="E26" s="76" t="s">
        <v>15</v>
      </c>
      <c r="F26" s="74"/>
      <c r="G26" s="74"/>
      <c r="H26" s="74"/>
      <c r="I26" s="74"/>
    </row>
    <row r="27" spans="1:9" ht="16.5">
      <c r="A27" s="76" t="s">
        <v>14</v>
      </c>
      <c r="B27" s="76" t="s">
        <v>13</v>
      </c>
      <c r="C27" s="68"/>
      <c r="D27" s="74"/>
      <c r="E27" s="74"/>
      <c r="F27" s="74"/>
      <c r="G27" s="74"/>
      <c r="H27" s="76" t="s">
        <v>12</v>
      </c>
      <c r="I27" s="74"/>
    </row>
    <row r="28" spans="1:9" ht="16.5">
      <c r="A28" s="74"/>
      <c r="B28" s="74"/>
      <c r="C28" s="74"/>
      <c r="D28" s="74"/>
      <c r="E28" s="76" t="s">
        <v>11</v>
      </c>
      <c r="F28" s="74"/>
      <c r="G28" s="74"/>
      <c r="H28" s="74"/>
      <c r="I28" s="74"/>
    </row>
    <row r="29" spans="1:9" ht="16.5">
      <c r="A29" s="74"/>
      <c r="B29" s="74"/>
      <c r="C29" s="74"/>
      <c r="D29" s="74"/>
      <c r="E29" s="74"/>
      <c r="F29" s="74"/>
      <c r="G29" s="74"/>
      <c r="H29" s="74"/>
      <c r="I29" s="77"/>
    </row>
    <row r="30" spans="1:9" ht="16.5">
      <c r="A30" s="76" t="s">
        <v>80</v>
      </c>
      <c r="B30" s="75"/>
      <c r="C30" s="75"/>
      <c r="D30" s="75"/>
      <c r="E30" s="75"/>
      <c r="F30" s="75"/>
      <c r="G30" s="74"/>
      <c r="H30" s="74"/>
      <c r="I30" s="74"/>
    </row>
    <row r="31" spans="1:9" ht="16.5">
      <c r="A31" s="71" t="s">
        <v>79</v>
      </c>
      <c r="B31" s="71"/>
      <c r="C31" s="72"/>
      <c r="D31" s="70"/>
      <c r="E31" s="72"/>
      <c r="F31" s="73"/>
      <c r="G31" s="72"/>
      <c r="H31" s="72"/>
      <c r="I31" s="72"/>
    </row>
    <row r="32" spans="1:9" ht="16.5">
      <c r="A32" s="71" t="s">
        <v>78</v>
      </c>
      <c r="B32" s="70"/>
      <c r="C32" s="70"/>
      <c r="D32" s="70"/>
      <c r="E32" s="70"/>
      <c r="F32" s="70"/>
      <c r="G32" s="70"/>
      <c r="H32" s="70"/>
      <c r="I32" s="70"/>
    </row>
    <row r="33" spans="1:9" ht="16.5">
      <c r="A33" s="71" t="s">
        <v>77</v>
      </c>
      <c r="B33" s="70"/>
      <c r="C33" s="70"/>
      <c r="D33" s="70"/>
      <c r="E33" s="70"/>
      <c r="F33" s="70"/>
      <c r="G33" s="70"/>
      <c r="H33" s="70"/>
      <c r="I33" s="69" t="s">
        <v>97</v>
      </c>
    </row>
    <row r="34" spans="1:9" ht="16.5">
      <c r="A34" s="68"/>
      <c r="B34" s="68"/>
      <c r="C34" s="68"/>
      <c r="D34" s="68"/>
      <c r="E34" s="68"/>
      <c r="F34" s="68"/>
      <c r="G34" s="68"/>
      <c r="H34" s="68"/>
      <c r="I34" s="68"/>
    </row>
  </sheetData>
  <sheetProtection/>
  <mergeCells count="3">
    <mergeCell ref="A4:I4"/>
    <mergeCell ref="A6:I6"/>
    <mergeCell ref="D7:F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2.00390625" style="67" customWidth="1"/>
    <col min="2" max="2" width="14.875" style="67" customWidth="1"/>
    <col min="3" max="3" width="14.25390625" style="67" customWidth="1"/>
    <col min="4" max="4" width="13.00390625" style="67" customWidth="1"/>
    <col min="5" max="5" width="13.25390625" style="67" customWidth="1"/>
    <col min="6" max="6" width="13.625" style="67" customWidth="1"/>
    <col min="7" max="7" width="14.75390625" style="67" customWidth="1"/>
    <col min="8" max="8" width="12.875" style="67" customWidth="1"/>
    <col min="9" max="9" width="15.75390625" style="67" customWidth="1"/>
    <col min="10" max="16384" width="9.00390625" style="67" customWidth="1"/>
  </cols>
  <sheetData>
    <row r="1" spans="1:9" ht="16.5">
      <c r="A1" s="121" t="s">
        <v>96</v>
      </c>
      <c r="B1" s="73" t="s">
        <v>95</v>
      </c>
      <c r="C1" s="124"/>
      <c r="D1" s="124"/>
      <c r="E1" s="124"/>
      <c r="F1" s="124"/>
      <c r="G1" s="124"/>
      <c r="H1" s="121" t="s">
        <v>0</v>
      </c>
      <c r="I1" s="120" t="s">
        <v>94</v>
      </c>
    </row>
    <row r="2" spans="1:9" ht="16.5">
      <c r="A2" s="121" t="s">
        <v>93</v>
      </c>
      <c r="B2" s="123" t="s">
        <v>92</v>
      </c>
      <c r="C2" s="122"/>
      <c r="D2" s="122"/>
      <c r="E2" s="122"/>
      <c r="F2" s="122"/>
      <c r="G2" s="122"/>
      <c r="H2" s="121" t="s">
        <v>1</v>
      </c>
      <c r="I2" s="120" t="s">
        <v>91</v>
      </c>
    </row>
    <row r="3" spans="1:9" ht="16.5">
      <c r="A3" s="74"/>
      <c r="B3" s="74"/>
      <c r="C3" s="74"/>
      <c r="D3" s="74"/>
      <c r="E3" s="74"/>
      <c r="F3" s="74"/>
      <c r="G3" s="74"/>
      <c r="H3" s="74"/>
      <c r="I3" s="74"/>
    </row>
    <row r="4" spans="1:9" ht="25.5">
      <c r="A4" s="119" t="s">
        <v>90</v>
      </c>
      <c r="B4" s="119"/>
      <c r="C4" s="119"/>
      <c r="D4" s="119"/>
      <c r="E4" s="119"/>
      <c r="F4" s="119"/>
      <c r="G4" s="119"/>
      <c r="H4" s="119"/>
      <c r="I4" s="119"/>
    </row>
    <row r="5" spans="1:9" ht="16.5">
      <c r="A5" s="74"/>
      <c r="B5" s="74"/>
      <c r="C5" s="74"/>
      <c r="D5" s="74"/>
      <c r="E5" s="74"/>
      <c r="F5" s="74"/>
      <c r="G5" s="74"/>
      <c r="H5" s="74"/>
      <c r="I5" s="74"/>
    </row>
    <row r="6" spans="1:9" ht="16.5">
      <c r="A6" s="118" t="s">
        <v>124</v>
      </c>
      <c r="B6" s="118"/>
      <c r="C6" s="118"/>
      <c r="D6" s="118"/>
      <c r="E6" s="118"/>
      <c r="F6" s="118"/>
      <c r="G6" s="118"/>
      <c r="H6" s="118"/>
      <c r="I6" s="118"/>
    </row>
    <row r="7" spans="1:9" ht="16.5">
      <c r="A7" s="117"/>
      <c r="B7" s="116" t="s">
        <v>2</v>
      </c>
      <c r="C7" s="115"/>
      <c r="D7" s="114" t="s">
        <v>88</v>
      </c>
      <c r="E7" s="113"/>
      <c r="F7" s="112"/>
      <c r="G7" s="111" t="s">
        <v>87</v>
      </c>
      <c r="H7" s="110"/>
      <c r="I7" s="110"/>
    </row>
    <row r="8" spans="1:9" ht="16.5">
      <c r="A8" s="109" t="s">
        <v>4</v>
      </c>
      <c r="B8" s="108" t="s">
        <v>5</v>
      </c>
      <c r="C8" s="107" t="s">
        <v>86</v>
      </c>
      <c r="D8" s="106" t="s">
        <v>85</v>
      </c>
      <c r="E8" s="105" t="s">
        <v>6</v>
      </c>
      <c r="F8" s="104" t="s">
        <v>7</v>
      </c>
      <c r="G8" s="103" t="s">
        <v>3</v>
      </c>
      <c r="H8" s="102"/>
      <c r="I8" s="102"/>
    </row>
    <row r="9" spans="1:9" ht="16.5">
      <c r="A9" s="101" t="s">
        <v>8</v>
      </c>
      <c r="B9" s="100"/>
      <c r="C9" s="99"/>
      <c r="D9" s="98" t="s">
        <v>84</v>
      </c>
      <c r="E9" s="98" t="s">
        <v>9</v>
      </c>
      <c r="F9" s="98" t="s">
        <v>10</v>
      </c>
      <c r="G9" s="97" t="s">
        <v>16</v>
      </c>
      <c r="H9" s="96" t="s">
        <v>83</v>
      </c>
      <c r="I9" s="95" t="s">
        <v>82</v>
      </c>
    </row>
    <row r="10" spans="1:9" ht="16.5">
      <c r="A10" s="130" t="s">
        <v>123</v>
      </c>
      <c r="B10" s="93" t="s">
        <v>99</v>
      </c>
      <c r="C10" s="88"/>
      <c r="D10" s="131">
        <f>+D11+D18</f>
        <v>16018</v>
      </c>
      <c r="E10" s="131">
        <f>+E11+E18</f>
        <v>0</v>
      </c>
      <c r="F10" s="131">
        <f>+F11+F18</f>
        <v>23</v>
      </c>
      <c r="G10" s="131">
        <f>+G11+G18</f>
        <v>282712</v>
      </c>
      <c r="H10" s="131">
        <f>+H11+H18</f>
        <v>1862</v>
      </c>
      <c r="I10" s="131">
        <f>+I11+I18</f>
        <v>280850</v>
      </c>
    </row>
    <row r="11" spans="1:9" ht="16.5">
      <c r="A11" s="130" t="s">
        <v>122</v>
      </c>
      <c r="C11" s="88"/>
      <c r="D11" s="131">
        <f>SUM(D12)</f>
        <v>8091</v>
      </c>
      <c r="E11" s="131">
        <f>SUM(E12)</f>
        <v>0</v>
      </c>
      <c r="F11" s="131">
        <f>SUM(F12)</f>
        <v>13</v>
      </c>
      <c r="G11" s="131">
        <f>SUM(G12)</f>
        <v>135527</v>
      </c>
      <c r="H11" s="131">
        <f>SUM(H12)</f>
        <v>0</v>
      </c>
      <c r="I11" s="131">
        <f>SUM(I12)</f>
        <v>135527</v>
      </c>
    </row>
    <row r="12" spans="1:9" ht="16.5">
      <c r="A12" s="130" t="s">
        <v>121</v>
      </c>
      <c r="B12" s="127"/>
      <c r="C12" s="88"/>
      <c r="D12" s="131">
        <f>+D13</f>
        <v>8091</v>
      </c>
      <c r="E12" s="131">
        <f>+E13</f>
        <v>0</v>
      </c>
      <c r="F12" s="131">
        <f>+F13</f>
        <v>13</v>
      </c>
      <c r="G12" s="131">
        <f>+G13</f>
        <v>135527</v>
      </c>
      <c r="H12" s="131">
        <f>+H13</f>
        <v>0</v>
      </c>
      <c r="I12" s="131">
        <f>+I13</f>
        <v>135527</v>
      </c>
    </row>
    <row r="13" spans="1:9" ht="16.5">
      <c r="A13" s="130" t="s">
        <v>120</v>
      </c>
      <c r="B13" s="85"/>
      <c r="C13" s="84"/>
      <c r="D13" s="128">
        <f>SUM(D14:D17)</f>
        <v>8091</v>
      </c>
      <c r="E13" s="128">
        <f>SUM(E14:E17)</f>
        <v>0</v>
      </c>
      <c r="F13" s="128">
        <f>SUM(F14:F17)</f>
        <v>13</v>
      </c>
      <c r="G13" s="128">
        <f>SUM(G14:G17)</f>
        <v>135527</v>
      </c>
      <c r="H13" s="128">
        <f>SUM(H14:H17)</f>
        <v>0</v>
      </c>
      <c r="I13" s="128">
        <f>SUM(I14:I17)</f>
        <v>135527</v>
      </c>
    </row>
    <row r="14" spans="1:9" ht="16.5">
      <c r="A14" s="87"/>
      <c r="B14" s="84" t="s">
        <v>119</v>
      </c>
      <c r="C14" s="127" t="s">
        <v>110</v>
      </c>
      <c r="D14" s="78">
        <v>1408</v>
      </c>
      <c r="E14" s="78">
        <v>0</v>
      </c>
      <c r="F14" s="78">
        <v>13</v>
      </c>
      <c r="G14" s="78">
        <f>SUM(H14:I14)</f>
        <v>37580</v>
      </c>
      <c r="H14" s="78">
        <v>0</v>
      </c>
      <c r="I14" s="78">
        <v>37580</v>
      </c>
    </row>
    <row r="15" spans="1:9" ht="16.5">
      <c r="A15" s="87"/>
      <c r="B15" s="84" t="s">
        <v>118</v>
      </c>
      <c r="C15" s="127" t="s">
        <v>106</v>
      </c>
      <c r="D15" s="78">
        <v>440</v>
      </c>
      <c r="E15" s="78">
        <v>0</v>
      </c>
      <c r="F15" s="78">
        <v>0</v>
      </c>
      <c r="G15" s="78">
        <f>SUM(H15:I15)</f>
        <v>11360</v>
      </c>
      <c r="H15" s="78">
        <v>0</v>
      </c>
      <c r="I15" s="78">
        <v>11360</v>
      </c>
    </row>
    <row r="16" spans="1:9" ht="16.5">
      <c r="A16" s="87"/>
      <c r="B16" s="84" t="s">
        <v>118</v>
      </c>
      <c r="C16" s="127" t="s">
        <v>104</v>
      </c>
      <c r="D16" s="78">
        <v>2065</v>
      </c>
      <c r="E16" s="78">
        <v>0</v>
      </c>
      <c r="F16" s="78">
        <v>0</v>
      </c>
      <c r="G16" s="78">
        <f>SUM(H16:I16)</f>
        <v>26939</v>
      </c>
      <c r="H16" s="78">
        <v>0</v>
      </c>
      <c r="I16" s="78">
        <v>26939</v>
      </c>
    </row>
    <row r="17" spans="1:9" ht="16.5">
      <c r="A17" s="87"/>
      <c r="B17" s="84" t="s">
        <v>117</v>
      </c>
      <c r="C17" s="127" t="s">
        <v>102</v>
      </c>
      <c r="D17" s="78">
        <v>4178</v>
      </c>
      <c r="E17" s="78">
        <v>0</v>
      </c>
      <c r="F17" s="78">
        <v>0</v>
      </c>
      <c r="G17" s="78">
        <f>SUM(H17:I17)</f>
        <v>59648</v>
      </c>
      <c r="H17" s="78">
        <v>0</v>
      </c>
      <c r="I17" s="78">
        <v>59648</v>
      </c>
    </row>
    <row r="18" spans="1:9" ht="16.5">
      <c r="A18" s="130" t="s">
        <v>116</v>
      </c>
      <c r="B18" s="79"/>
      <c r="C18" s="127"/>
      <c r="D18" s="128">
        <f>SUM(D19)</f>
        <v>7927</v>
      </c>
      <c r="E18" s="128">
        <f>SUM(E19)</f>
        <v>0</v>
      </c>
      <c r="F18" s="128">
        <f>SUM(F19)</f>
        <v>10</v>
      </c>
      <c r="G18" s="128">
        <f>SUM(G19)</f>
        <v>147185</v>
      </c>
      <c r="H18" s="128">
        <f>SUM(H19)</f>
        <v>1862</v>
      </c>
      <c r="I18" s="128">
        <f>SUM(I19)</f>
        <v>145323</v>
      </c>
    </row>
    <row r="19" spans="1:9" ht="16.5">
      <c r="A19" s="129" t="s">
        <v>115</v>
      </c>
      <c r="B19" s="85"/>
      <c r="C19" s="84"/>
      <c r="D19" s="128">
        <f>SUM(D20)</f>
        <v>7927</v>
      </c>
      <c r="E19" s="128">
        <f>SUM(E20)</f>
        <v>0</v>
      </c>
      <c r="F19" s="128">
        <f>SUM(F20)</f>
        <v>10</v>
      </c>
      <c r="G19" s="128">
        <f>SUM(G20)</f>
        <v>147185</v>
      </c>
      <c r="H19" s="128">
        <f>SUM(H20)</f>
        <v>1862</v>
      </c>
      <c r="I19" s="128">
        <f>SUM(I20)</f>
        <v>145323</v>
      </c>
    </row>
    <row r="20" spans="1:9" ht="16.5">
      <c r="A20" s="129" t="s">
        <v>114</v>
      </c>
      <c r="B20" s="85"/>
      <c r="C20" s="84"/>
      <c r="D20" s="128">
        <f>SUM(D21:D26)</f>
        <v>7927</v>
      </c>
      <c r="E20" s="128">
        <f>SUM(E21:E26)</f>
        <v>0</v>
      </c>
      <c r="F20" s="128">
        <f>SUM(F21:F26)</f>
        <v>10</v>
      </c>
      <c r="G20" s="128">
        <f>SUM(G21:G26)</f>
        <v>147185</v>
      </c>
      <c r="H20" s="128">
        <f>SUM(H21:H26)</f>
        <v>1862</v>
      </c>
      <c r="I20" s="128">
        <f>SUM(I21:I26)</f>
        <v>145323</v>
      </c>
    </row>
    <row r="21" spans="1:9" ht="16.5">
      <c r="A21" s="86"/>
      <c r="B21" s="84" t="s">
        <v>113</v>
      </c>
      <c r="C21" s="127" t="s">
        <v>112</v>
      </c>
      <c r="D21" s="78">
        <v>1245</v>
      </c>
      <c r="E21" s="78">
        <v>0</v>
      </c>
      <c r="F21" s="78">
        <v>0</v>
      </c>
      <c r="G21" s="78">
        <f>SUM(H21:I21)</f>
        <v>39290</v>
      </c>
      <c r="H21" s="78">
        <v>0</v>
      </c>
      <c r="I21" s="78">
        <v>39290</v>
      </c>
    </row>
    <row r="22" spans="1:9" ht="16.5">
      <c r="A22" s="86"/>
      <c r="B22" s="84" t="s">
        <v>111</v>
      </c>
      <c r="C22" s="127" t="s">
        <v>110</v>
      </c>
      <c r="D22" s="78">
        <v>991</v>
      </c>
      <c r="E22" s="78">
        <v>0</v>
      </c>
      <c r="F22" s="78">
        <v>8</v>
      </c>
      <c r="G22" s="78">
        <f>SUM(H22:I22)</f>
        <v>31374</v>
      </c>
      <c r="H22" s="78">
        <v>0</v>
      </c>
      <c r="I22" s="78">
        <v>31374</v>
      </c>
    </row>
    <row r="23" spans="1:9" ht="16.5">
      <c r="A23" s="86"/>
      <c r="B23" s="84" t="s">
        <v>109</v>
      </c>
      <c r="C23" s="127" t="s">
        <v>108</v>
      </c>
      <c r="D23" s="78">
        <v>285</v>
      </c>
      <c r="E23" s="78">
        <v>0</v>
      </c>
      <c r="F23" s="78">
        <v>2</v>
      </c>
      <c r="G23" s="78">
        <f>SUM(H23:I23)</f>
        <v>4292</v>
      </c>
      <c r="H23" s="78">
        <v>0</v>
      </c>
      <c r="I23" s="78">
        <v>4292</v>
      </c>
    </row>
    <row r="24" spans="1:9" ht="16.5">
      <c r="A24" s="86"/>
      <c r="B24" s="84" t="s">
        <v>107</v>
      </c>
      <c r="C24" s="127" t="s">
        <v>106</v>
      </c>
      <c r="D24" s="78">
        <v>380</v>
      </c>
      <c r="E24" s="78">
        <v>0</v>
      </c>
      <c r="F24" s="78">
        <v>0</v>
      </c>
      <c r="G24" s="78">
        <f>SUM(H24:I24)</f>
        <v>2760</v>
      </c>
      <c r="H24" s="78">
        <v>0</v>
      </c>
      <c r="I24" s="78">
        <v>2760</v>
      </c>
    </row>
    <row r="25" spans="1:9" ht="16.5">
      <c r="A25" s="86"/>
      <c r="B25" s="84" t="s">
        <v>105</v>
      </c>
      <c r="C25" s="127" t="s">
        <v>104</v>
      </c>
      <c r="D25" s="78">
        <v>970</v>
      </c>
      <c r="E25" s="78">
        <v>0</v>
      </c>
      <c r="F25" s="78">
        <v>0</v>
      </c>
      <c r="G25" s="78">
        <f>SUM(H25:I25)</f>
        <v>10199</v>
      </c>
      <c r="H25" s="78">
        <v>0</v>
      </c>
      <c r="I25" s="78">
        <v>10199</v>
      </c>
    </row>
    <row r="26" spans="1:9" ht="16.5">
      <c r="A26" s="86"/>
      <c r="B26" s="84" t="s">
        <v>103</v>
      </c>
      <c r="C26" s="127" t="s">
        <v>102</v>
      </c>
      <c r="D26" s="78">
        <v>4056</v>
      </c>
      <c r="E26" s="78">
        <v>0</v>
      </c>
      <c r="F26" s="78">
        <v>0</v>
      </c>
      <c r="G26" s="78">
        <f>SUM(H26:I26)</f>
        <v>59270</v>
      </c>
      <c r="H26" s="78">
        <v>1862</v>
      </c>
      <c r="I26" s="78">
        <v>57408</v>
      </c>
    </row>
    <row r="27" spans="1:9" ht="16.5">
      <c r="A27" s="86"/>
      <c r="B27" s="84"/>
      <c r="C27" s="88"/>
      <c r="D27" s="78"/>
      <c r="E27" s="78"/>
      <c r="F27" s="78"/>
      <c r="G27" s="78"/>
      <c r="H27" s="78"/>
      <c r="I27" s="78"/>
    </row>
    <row r="28" spans="1:9" ht="16.5">
      <c r="A28" s="126"/>
      <c r="B28" s="79"/>
      <c r="C28" s="88"/>
      <c r="D28" s="78"/>
      <c r="E28" s="78"/>
      <c r="F28" s="78"/>
      <c r="G28" s="78"/>
      <c r="H28" s="78"/>
      <c r="I28" s="78"/>
    </row>
    <row r="29" spans="1:9" ht="16.5">
      <c r="A29" s="83"/>
      <c r="B29" s="82"/>
      <c r="C29" s="80"/>
      <c r="D29" s="81"/>
      <c r="E29" s="81"/>
      <c r="F29" s="81"/>
      <c r="G29" s="81"/>
      <c r="H29" s="81"/>
      <c r="I29" s="80"/>
    </row>
    <row r="30" spans="1:9" ht="16.5">
      <c r="A30" s="79"/>
      <c r="B30" s="79"/>
      <c r="C30" s="78"/>
      <c r="D30" s="78"/>
      <c r="E30" s="78"/>
      <c r="F30" s="78"/>
      <c r="G30" s="74"/>
      <c r="H30" s="78"/>
      <c r="I30" s="78"/>
    </row>
    <row r="31" spans="1:9" ht="16.5">
      <c r="A31" s="74"/>
      <c r="B31" s="74"/>
      <c r="C31" s="74"/>
      <c r="D31" s="74"/>
      <c r="E31" s="76" t="s">
        <v>15</v>
      </c>
      <c r="F31" s="74"/>
      <c r="G31" s="74"/>
      <c r="H31" s="74"/>
      <c r="I31" s="74"/>
    </row>
    <row r="32" spans="1:9" ht="16.5">
      <c r="A32" s="76" t="s">
        <v>14</v>
      </c>
      <c r="B32" s="76" t="s">
        <v>13</v>
      </c>
      <c r="C32" s="68"/>
      <c r="D32" s="74"/>
      <c r="E32" s="74"/>
      <c r="F32" s="74"/>
      <c r="G32" s="74"/>
      <c r="H32" s="77" t="s">
        <v>12</v>
      </c>
      <c r="I32" s="74"/>
    </row>
    <row r="33" spans="1:9" ht="16.5">
      <c r="A33" s="74"/>
      <c r="B33" s="74"/>
      <c r="C33" s="74"/>
      <c r="D33" s="74"/>
      <c r="E33" s="76" t="s">
        <v>11</v>
      </c>
      <c r="F33" s="74"/>
      <c r="G33" s="74"/>
      <c r="H33" s="74"/>
      <c r="I33" s="74"/>
    </row>
    <row r="34" spans="1:9" ht="16.5">
      <c r="A34" s="74"/>
      <c r="B34" s="74"/>
      <c r="C34" s="74"/>
      <c r="D34" s="74"/>
      <c r="E34" s="76"/>
      <c r="F34" s="74"/>
      <c r="G34" s="74"/>
      <c r="H34" s="74"/>
      <c r="I34" s="74"/>
    </row>
    <row r="35" spans="1:9" ht="16.5">
      <c r="A35" s="76" t="s">
        <v>80</v>
      </c>
      <c r="B35" s="75"/>
      <c r="C35" s="75"/>
      <c r="D35" s="75"/>
      <c r="E35" s="75"/>
      <c r="F35" s="75"/>
      <c r="G35" s="74"/>
      <c r="H35" s="74"/>
      <c r="I35" s="74"/>
    </row>
    <row r="36" spans="1:9" ht="16.5">
      <c r="A36" s="76" t="s">
        <v>79</v>
      </c>
      <c r="B36" s="71"/>
      <c r="C36" s="72"/>
      <c r="D36" s="70"/>
      <c r="E36" s="72"/>
      <c r="F36" s="73"/>
      <c r="G36" s="72"/>
      <c r="H36" s="72"/>
      <c r="I36" s="72"/>
    </row>
    <row r="37" spans="1:9" ht="16.5">
      <c r="A37" s="76" t="s">
        <v>78</v>
      </c>
      <c r="B37" s="70"/>
      <c r="C37" s="70"/>
      <c r="D37" s="70"/>
      <c r="E37" s="70"/>
      <c r="F37" s="70"/>
      <c r="G37" s="70"/>
      <c r="H37" s="70"/>
      <c r="I37" s="70"/>
    </row>
    <row r="38" spans="1:8" ht="16.5">
      <c r="A38" s="76" t="s">
        <v>77</v>
      </c>
      <c r="B38" s="70"/>
      <c r="C38" s="70"/>
      <c r="D38" s="70"/>
      <c r="E38" s="70"/>
      <c r="F38" s="70"/>
      <c r="G38" s="70"/>
      <c r="H38" s="70"/>
    </row>
    <row r="39" spans="1:9" ht="16.5">
      <c r="A39" s="74" t="s">
        <v>101</v>
      </c>
      <c r="B39" s="68"/>
      <c r="C39" s="68"/>
      <c r="D39" s="68"/>
      <c r="E39" s="68"/>
      <c r="F39" s="68"/>
      <c r="G39" s="68"/>
      <c r="H39" s="68"/>
      <c r="I39" s="69" t="s">
        <v>100</v>
      </c>
    </row>
    <row r="40" spans="1:9" ht="16.5">
      <c r="A40" s="68"/>
      <c r="B40" s="68"/>
      <c r="C40" s="68"/>
      <c r="D40" s="68"/>
      <c r="E40" s="68"/>
      <c r="F40" s="68"/>
      <c r="G40" s="68"/>
      <c r="H40" s="68"/>
      <c r="I40" s="68"/>
    </row>
    <row r="41" ht="16.5">
      <c r="A41" s="125" t="s">
        <v>99</v>
      </c>
    </row>
  </sheetData>
  <sheetProtection/>
  <mergeCells count="3">
    <mergeCell ref="A4:I4"/>
    <mergeCell ref="A6:I6"/>
    <mergeCell ref="D7:F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2.00390625" style="67" customWidth="1"/>
    <col min="2" max="2" width="14.875" style="67" customWidth="1"/>
    <col min="3" max="3" width="14.25390625" style="67" customWidth="1"/>
    <col min="4" max="4" width="13.00390625" style="67" customWidth="1"/>
    <col min="5" max="5" width="13.25390625" style="67" customWidth="1"/>
    <col min="6" max="6" width="13.625" style="67" customWidth="1"/>
    <col min="7" max="7" width="14.75390625" style="67" customWidth="1"/>
    <col min="8" max="8" width="12.875" style="67" customWidth="1"/>
    <col min="9" max="9" width="15.75390625" style="67" customWidth="1"/>
    <col min="10" max="16384" width="9.00390625" style="67" customWidth="1"/>
  </cols>
  <sheetData>
    <row r="1" spans="1:9" ht="16.5">
      <c r="A1" s="121" t="s">
        <v>96</v>
      </c>
      <c r="B1" s="73" t="s">
        <v>95</v>
      </c>
      <c r="C1" s="124"/>
      <c r="D1" s="124"/>
      <c r="E1" s="124"/>
      <c r="F1" s="124"/>
      <c r="G1" s="124"/>
      <c r="H1" s="121" t="s">
        <v>0</v>
      </c>
      <c r="I1" s="120" t="s">
        <v>94</v>
      </c>
    </row>
    <row r="2" spans="1:9" ht="16.5">
      <c r="A2" s="121" t="s">
        <v>93</v>
      </c>
      <c r="B2" s="123" t="s">
        <v>92</v>
      </c>
      <c r="C2" s="122"/>
      <c r="D2" s="122"/>
      <c r="E2" s="122"/>
      <c r="F2" s="122"/>
      <c r="G2" s="122"/>
      <c r="H2" s="121" t="s">
        <v>1</v>
      </c>
      <c r="I2" s="120" t="s">
        <v>91</v>
      </c>
    </row>
    <row r="3" spans="1:9" ht="16.5">
      <c r="A3" s="74"/>
      <c r="B3" s="74"/>
      <c r="C3" s="74"/>
      <c r="D3" s="74"/>
      <c r="E3" s="74"/>
      <c r="F3" s="74"/>
      <c r="G3" s="74"/>
      <c r="H3" s="74"/>
      <c r="I3" s="74"/>
    </row>
    <row r="4" spans="1:9" ht="25.5">
      <c r="A4" s="119" t="s">
        <v>90</v>
      </c>
      <c r="B4" s="119"/>
      <c r="C4" s="119"/>
      <c r="D4" s="119"/>
      <c r="E4" s="119"/>
      <c r="F4" s="119"/>
      <c r="G4" s="119"/>
      <c r="H4" s="119"/>
      <c r="I4" s="119"/>
    </row>
    <row r="5" spans="1:9" ht="16.5">
      <c r="A5" s="74"/>
      <c r="B5" s="74"/>
      <c r="C5" s="74"/>
      <c r="D5" s="74"/>
      <c r="E5" s="74"/>
      <c r="F5" s="74"/>
      <c r="G5" s="74"/>
      <c r="H5" s="74"/>
      <c r="I5" s="74"/>
    </row>
    <row r="6" spans="1:9" ht="16.5">
      <c r="A6" s="118" t="s">
        <v>133</v>
      </c>
      <c r="B6" s="118"/>
      <c r="C6" s="118"/>
      <c r="D6" s="118"/>
      <c r="E6" s="118"/>
      <c r="F6" s="118"/>
      <c r="G6" s="118"/>
      <c r="H6" s="118"/>
      <c r="I6" s="118"/>
    </row>
    <row r="7" spans="1:9" ht="16.5">
      <c r="A7" s="117"/>
      <c r="B7" s="116" t="s">
        <v>2</v>
      </c>
      <c r="C7" s="115"/>
      <c r="D7" s="114" t="s">
        <v>88</v>
      </c>
      <c r="E7" s="113"/>
      <c r="F7" s="112"/>
      <c r="G7" s="111" t="s">
        <v>87</v>
      </c>
      <c r="H7" s="110"/>
      <c r="I7" s="110"/>
    </row>
    <row r="8" spans="1:9" ht="16.5">
      <c r="A8" s="109" t="s">
        <v>4</v>
      </c>
      <c r="B8" s="108" t="s">
        <v>5</v>
      </c>
      <c r="C8" s="107" t="s">
        <v>86</v>
      </c>
      <c r="D8" s="106" t="s">
        <v>85</v>
      </c>
      <c r="E8" s="105" t="s">
        <v>6</v>
      </c>
      <c r="F8" s="104" t="s">
        <v>7</v>
      </c>
      <c r="G8" s="103" t="s">
        <v>3</v>
      </c>
      <c r="H8" s="102"/>
      <c r="I8" s="102"/>
    </row>
    <row r="9" spans="1:9" ht="16.5">
      <c r="A9" s="101" t="s">
        <v>8</v>
      </c>
      <c r="B9" s="100"/>
      <c r="C9" s="99"/>
      <c r="D9" s="98" t="s">
        <v>84</v>
      </c>
      <c r="E9" s="98" t="s">
        <v>9</v>
      </c>
      <c r="F9" s="98" t="s">
        <v>10</v>
      </c>
      <c r="G9" s="97" t="s">
        <v>16</v>
      </c>
      <c r="H9" s="96" t="s">
        <v>83</v>
      </c>
      <c r="I9" s="95" t="s">
        <v>82</v>
      </c>
    </row>
    <row r="10" spans="1:9" ht="16.5">
      <c r="A10" s="130" t="s">
        <v>123</v>
      </c>
      <c r="B10" s="93" t="s">
        <v>99</v>
      </c>
      <c r="C10" s="88"/>
      <c r="D10" s="131">
        <f>SUM(D11)</f>
        <v>3717</v>
      </c>
      <c r="E10" s="131">
        <f>SUM(E11)</f>
        <v>0</v>
      </c>
      <c r="F10" s="131">
        <f>SUM(F11)</f>
        <v>0</v>
      </c>
      <c r="G10" s="131">
        <f>SUM(G11)</f>
        <v>63301</v>
      </c>
      <c r="H10" s="131">
        <f>SUM(H11)</f>
        <v>0</v>
      </c>
      <c r="I10" s="131">
        <f>SUM(I11)</f>
        <v>63301</v>
      </c>
    </row>
    <row r="11" spans="1:9" ht="16.5">
      <c r="A11" s="130" t="s">
        <v>116</v>
      </c>
      <c r="B11" s="79"/>
      <c r="C11" s="127"/>
      <c r="D11" s="128">
        <f>+D12+D17</f>
        <v>3717</v>
      </c>
      <c r="E11" s="128">
        <f>+E12+E17</f>
        <v>0</v>
      </c>
      <c r="F11" s="128">
        <f>+F12+F17</f>
        <v>0</v>
      </c>
      <c r="G11" s="128">
        <f>+G12+G17</f>
        <v>63301</v>
      </c>
      <c r="H11" s="128">
        <f>+H12+H17</f>
        <v>0</v>
      </c>
      <c r="I11" s="128">
        <f>+I12+I17</f>
        <v>63301</v>
      </c>
    </row>
    <row r="12" spans="1:9" ht="16.5">
      <c r="A12" s="129" t="s">
        <v>132</v>
      </c>
      <c r="B12" s="85"/>
      <c r="C12" s="84"/>
      <c r="D12" s="128">
        <f>SUM(D13)</f>
        <v>3056</v>
      </c>
      <c r="E12" s="128">
        <f>SUM(E13)</f>
        <v>0</v>
      </c>
      <c r="F12" s="128">
        <f>SUM(F13)</f>
        <v>0</v>
      </c>
      <c r="G12" s="128">
        <f>SUM(G13)</f>
        <v>35975</v>
      </c>
      <c r="H12" s="128">
        <f>SUM(H13)</f>
        <v>0</v>
      </c>
      <c r="I12" s="128">
        <f>SUM(I13)</f>
        <v>35975</v>
      </c>
    </row>
    <row r="13" spans="1:9" ht="16.5">
      <c r="A13" s="129" t="s">
        <v>114</v>
      </c>
      <c r="B13" s="85"/>
      <c r="C13" s="84"/>
      <c r="D13" s="128">
        <f>SUM(D14:D15)</f>
        <v>3056</v>
      </c>
      <c r="E13" s="128">
        <f>SUM(E14:E15)</f>
        <v>0</v>
      </c>
      <c r="F13" s="128">
        <f>SUM(F14:F15)</f>
        <v>0</v>
      </c>
      <c r="G13" s="128">
        <f>SUM(G14:G15)</f>
        <v>35975</v>
      </c>
      <c r="H13" s="128">
        <f>SUM(H14:H15)</f>
        <v>0</v>
      </c>
      <c r="I13" s="128">
        <f>SUM(I14:I15)</f>
        <v>35975</v>
      </c>
    </row>
    <row r="14" spans="1:9" ht="16.5">
      <c r="A14" s="86"/>
      <c r="B14" s="84" t="s">
        <v>131</v>
      </c>
      <c r="C14" s="127" t="s">
        <v>130</v>
      </c>
      <c r="D14" s="78">
        <v>2840</v>
      </c>
      <c r="E14" s="78">
        <v>0</v>
      </c>
      <c r="F14" s="78">
        <v>0</v>
      </c>
      <c r="G14" s="78">
        <f>SUM(H14:I14)</f>
        <v>33847</v>
      </c>
      <c r="H14" s="78">
        <v>0</v>
      </c>
      <c r="I14" s="78">
        <v>33847</v>
      </c>
    </row>
    <row r="15" spans="1:9" ht="16.5">
      <c r="A15" s="86"/>
      <c r="B15" s="84" t="s">
        <v>129</v>
      </c>
      <c r="C15" s="127" t="s">
        <v>126</v>
      </c>
      <c r="D15" s="78">
        <v>216</v>
      </c>
      <c r="E15" s="78">
        <v>0</v>
      </c>
      <c r="F15" s="78">
        <v>0</v>
      </c>
      <c r="G15" s="78">
        <f>SUM(H15:I15)</f>
        <v>2128</v>
      </c>
      <c r="H15" s="78">
        <v>0</v>
      </c>
      <c r="I15" s="78">
        <v>2128</v>
      </c>
    </row>
    <row r="16" spans="1:9" ht="16.5">
      <c r="A16" s="86"/>
      <c r="B16" s="84"/>
      <c r="C16" s="127"/>
      <c r="D16" s="78"/>
      <c r="E16" s="78"/>
      <c r="F16" s="78"/>
      <c r="G16" s="78"/>
      <c r="H16" s="78"/>
      <c r="I16" s="78"/>
    </row>
    <row r="17" spans="1:9" ht="16.5">
      <c r="A17" s="129" t="s">
        <v>128</v>
      </c>
      <c r="B17" s="84"/>
      <c r="C17" s="127"/>
      <c r="D17" s="128">
        <f>SUM(D18)</f>
        <v>661</v>
      </c>
      <c r="E17" s="128">
        <f>SUM(E18)</f>
        <v>0</v>
      </c>
      <c r="F17" s="128">
        <f>SUM(F18)</f>
        <v>0</v>
      </c>
      <c r="G17" s="128">
        <f>SUM(G18)</f>
        <v>27326</v>
      </c>
      <c r="H17" s="128">
        <f>SUM(H18)</f>
        <v>0</v>
      </c>
      <c r="I17" s="128">
        <f>SUM(I18)</f>
        <v>27326</v>
      </c>
    </row>
    <row r="18" spans="1:9" ht="16.5">
      <c r="A18" s="129" t="s">
        <v>114</v>
      </c>
      <c r="B18" s="84"/>
      <c r="C18" s="127"/>
      <c r="D18" s="128">
        <f>SUM(D19:D21)</f>
        <v>661</v>
      </c>
      <c r="E18" s="128">
        <f>SUM(E19:E21)</f>
        <v>0</v>
      </c>
      <c r="F18" s="128">
        <f>SUM(F19:F21)</f>
        <v>0</v>
      </c>
      <c r="G18" s="128">
        <f>SUM(G19:G21)</f>
        <v>27326</v>
      </c>
      <c r="H18" s="128">
        <f>SUM(H19:H21)</f>
        <v>0</v>
      </c>
      <c r="I18" s="128">
        <f>SUM(I19:I21)</f>
        <v>27326</v>
      </c>
    </row>
    <row r="19" spans="1:9" ht="16.5">
      <c r="A19" s="86"/>
      <c r="B19" s="84" t="s">
        <v>127</v>
      </c>
      <c r="C19" s="127" t="s">
        <v>112</v>
      </c>
      <c r="D19" s="78">
        <v>555</v>
      </c>
      <c r="E19" s="78">
        <v>0</v>
      </c>
      <c r="F19" s="78">
        <v>0</v>
      </c>
      <c r="G19" s="78">
        <f>SUM(H19:I19)</f>
        <v>22126</v>
      </c>
      <c r="H19" s="78">
        <v>0</v>
      </c>
      <c r="I19" s="78">
        <v>22126</v>
      </c>
    </row>
    <row r="20" spans="1:9" ht="16.5">
      <c r="A20" s="86"/>
      <c r="B20" s="84" t="s">
        <v>127</v>
      </c>
      <c r="C20" s="127" t="s">
        <v>110</v>
      </c>
      <c r="D20" s="78">
        <v>100</v>
      </c>
      <c r="E20" s="78">
        <v>0</v>
      </c>
      <c r="F20" s="78">
        <v>0</v>
      </c>
      <c r="G20" s="78">
        <f>SUM(H20:I20)</f>
        <v>5000</v>
      </c>
      <c r="H20" s="78">
        <v>0</v>
      </c>
      <c r="I20" s="78">
        <v>5000</v>
      </c>
    </row>
    <row r="21" spans="1:9" ht="16.5">
      <c r="A21" s="86"/>
      <c r="B21" s="84" t="s">
        <v>127</v>
      </c>
      <c r="C21" s="127" t="s">
        <v>126</v>
      </c>
      <c r="D21" s="78">
        <v>6</v>
      </c>
      <c r="E21" s="78">
        <v>0</v>
      </c>
      <c r="F21" s="78">
        <v>0</v>
      </c>
      <c r="G21" s="78">
        <f>SUM(H21:I21)</f>
        <v>200</v>
      </c>
      <c r="H21" s="78">
        <v>0</v>
      </c>
      <c r="I21" s="78">
        <v>200</v>
      </c>
    </row>
    <row r="22" spans="1:9" ht="16.5">
      <c r="A22" s="86"/>
      <c r="B22" s="84"/>
      <c r="C22" s="127"/>
      <c r="D22" s="78"/>
      <c r="E22" s="78"/>
      <c r="F22" s="78"/>
      <c r="G22" s="78"/>
      <c r="H22" s="78"/>
      <c r="I22" s="78"/>
    </row>
    <row r="23" spans="1:9" ht="16.5">
      <c r="A23" s="86"/>
      <c r="B23" s="84"/>
      <c r="C23" s="127"/>
      <c r="D23" s="78"/>
      <c r="E23" s="78"/>
      <c r="F23" s="78"/>
      <c r="G23" s="78"/>
      <c r="H23" s="78"/>
      <c r="I23" s="78"/>
    </row>
    <row r="24" spans="1:9" ht="16.5">
      <c r="A24" s="86"/>
      <c r="B24" s="84"/>
      <c r="C24" s="127"/>
      <c r="D24" s="78"/>
      <c r="E24" s="78"/>
      <c r="F24" s="78"/>
      <c r="G24" s="78"/>
      <c r="H24" s="78"/>
      <c r="I24" s="78"/>
    </row>
    <row r="25" spans="1:9" ht="16.5">
      <c r="A25" s="86"/>
      <c r="B25" s="84"/>
      <c r="C25" s="127"/>
      <c r="D25" s="78"/>
      <c r="E25" s="78"/>
      <c r="F25" s="78"/>
      <c r="G25" s="78"/>
      <c r="H25" s="78"/>
      <c r="I25" s="78"/>
    </row>
    <row r="26" spans="1:9" ht="16.5">
      <c r="A26" s="86"/>
      <c r="B26" s="84"/>
      <c r="C26" s="127"/>
      <c r="D26" s="78"/>
      <c r="E26" s="78"/>
      <c r="F26" s="78"/>
      <c r="G26" s="78"/>
      <c r="H26" s="78"/>
      <c r="I26" s="78"/>
    </row>
    <row r="27" spans="1:9" ht="16.5">
      <c r="A27" s="86"/>
      <c r="B27" s="84"/>
      <c r="C27" s="127"/>
      <c r="D27" s="78"/>
      <c r="E27" s="78"/>
      <c r="F27" s="78"/>
      <c r="G27" s="78"/>
      <c r="H27" s="78"/>
      <c r="I27" s="78"/>
    </row>
    <row r="28" spans="1:9" ht="16.5">
      <c r="A28" s="86"/>
      <c r="B28" s="84"/>
      <c r="C28" s="127"/>
      <c r="D28" s="78"/>
      <c r="E28" s="78"/>
      <c r="F28" s="78"/>
      <c r="G28" s="78"/>
      <c r="H28" s="78"/>
      <c r="I28" s="78"/>
    </row>
    <row r="29" spans="1:9" ht="16.5">
      <c r="A29" s="86"/>
      <c r="B29" s="84"/>
      <c r="C29" s="88"/>
      <c r="D29" s="78"/>
      <c r="E29" s="78"/>
      <c r="F29" s="78"/>
      <c r="G29" s="78"/>
      <c r="H29" s="78"/>
      <c r="I29" s="78"/>
    </row>
    <row r="30" spans="1:9" ht="16.5">
      <c r="A30" s="126"/>
      <c r="B30" s="79"/>
      <c r="C30" s="88"/>
      <c r="D30" s="78"/>
      <c r="E30" s="78"/>
      <c r="F30" s="78"/>
      <c r="G30" s="78"/>
      <c r="H30" s="78"/>
      <c r="I30" s="78"/>
    </row>
    <row r="31" spans="1:9" ht="16.5">
      <c r="A31" s="83"/>
      <c r="B31" s="82"/>
      <c r="C31" s="80"/>
      <c r="D31" s="81"/>
      <c r="E31" s="81"/>
      <c r="F31" s="81"/>
      <c r="G31" s="81"/>
      <c r="H31" s="81"/>
      <c r="I31" s="80"/>
    </row>
    <row r="32" spans="1:9" ht="16.5">
      <c r="A32" s="79"/>
      <c r="B32" s="79"/>
      <c r="C32" s="78"/>
      <c r="D32" s="78"/>
      <c r="E32" s="78"/>
      <c r="F32" s="78"/>
      <c r="G32" s="74"/>
      <c r="H32" s="78"/>
      <c r="I32" s="78"/>
    </row>
    <row r="33" spans="1:9" ht="16.5">
      <c r="A33" s="74"/>
      <c r="B33" s="74"/>
      <c r="C33" s="74"/>
      <c r="D33" s="74"/>
      <c r="E33" s="76" t="s">
        <v>15</v>
      </c>
      <c r="F33" s="74"/>
      <c r="G33" s="74"/>
      <c r="H33" s="74"/>
      <c r="I33" s="74"/>
    </row>
    <row r="34" spans="1:9" ht="16.5">
      <c r="A34" s="76" t="s">
        <v>14</v>
      </c>
      <c r="B34" s="76" t="s">
        <v>13</v>
      </c>
      <c r="C34" s="68"/>
      <c r="D34" s="74"/>
      <c r="E34" s="74"/>
      <c r="F34" s="74"/>
      <c r="G34" s="74"/>
      <c r="H34" s="77" t="s">
        <v>12</v>
      </c>
      <c r="I34" s="74"/>
    </row>
    <row r="35" spans="1:9" ht="16.5">
      <c r="A35" s="74"/>
      <c r="B35" s="74"/>
      <c r="C35" s="74"/>
      <c r="D35" s="74"/>
      <c r="E35" s="76" t="s">
        <v>11</v>
      </c>
      <c r="F35" s="74"/>
      <c r="G35" s="74"/>
      <c r="H35" s="74"/>
      <c r="I35" s="74"/>
    </row>
    <row r="36" spans="1:9" ht="16.5">
      <c r="A36" s="74"/>
      <c r="B36" s="74"/>
      <c r="C36" s="74"/>
      <c r="D36" s="74"/>
      <c r="E36" s="76"/>
      <c r="F36" s="74"/>
      <c r="G36" s="74"/>
      <c r="H36" s="74"/>
      <c r="I36" s="74"/>
    </row>
    <row r="37" spans="1:9" ht="16.5">
      <c r="A37" s="76" t="s">
        <v>80</v>
      </c>
      <c r="B37" s="75"/>
      <c r="C37" s="75"/>
      <c r="D37" s="75"/>
      <c r="E37" s="75"/>
      <c r="F37" s="75"/>
      <c r="G37" s="74"/>
      <c r="H37" s="74"/>
      <c r="I37" s="74"/>
    </row>
    <row r="38" spans="1:9" ht="16.5">
      <c r="A38" s="76" t="s">
        <v>79</v>
      </c>
      <c r="B38" s="71"/>
      <c r="C38" s="72"/>
      <c r="D38" s="70"/>
      <c r="E38" s="72"/>
      <c r="F38" s="73"/>
      <c r="G38" s="72"/>
      <c r="H38" s="72"/>
      <c r="I38" s="72"/>
    </row>
    <row r="39" spans="1:9" ht="16.5">
      <c r="A39" s="76" t="s">
        <v>78</v>
      </c>
      <c r="B39" s="70"/>
      <c r="C39" s="70"/>
      <c r="D39" s="70"/>
      <c r="E39" s="70"/>
      <c r="F39" s="70"/>
      <c r="G39" s="70"/>
      <c r="H39" s="70"/>
      <c r="I39" s="70"/>
    </row>
    <row r="40" spans="1:9" ht="16.5">
      <c r="A40" s="76" t="s">
        <v>77</v>
      </c>
      <c r="B40" s="70"/>
      <c r="C40" s="70"/>
      <c r="D40" s="70"/>
      <c r="E40" s="70"/>
      <c r="F40" s="70"/>
      <c r="G40" s="70"/>
      <c r="H40" s="70"/>
      <c r="I40" s="69" t="s">
        <v>125</v>
      </c>
    </row>
    <row r="41" spans="1:8" ht="16.5">
      <c r="A41" s="74"/>
      <c r="B41" s="68"/>
      <c r="C41" s="68"/>
      <c r="D41" s="68"/>
      <c r="E41" s="68"/>
      <c r="F41" s="68"/>
      <c r="G41" s="68"/>
      <c r="H41" s="68"/>
    </row>
    <row r="42" spans="1:9" ht="16.5">
      <c r="A42" s="68"/>
      <c r="B42" s="68"/>
      <c r="C42" s="68"/>
      <c r="D42" s="68"/>
      <c r="E42" s="68"/>
      <c r="F42" s="68"/>
      <c r="G42" s="68"/>
      <c r="H42" s="68"/>
      <c r="I42" s="68"/>
    </row>
    <row r="43" ht="16.5">
      <c r="A43" s="125" t="s">
        <v>99</v>
      </c>
    </row>
  </sheetData>
  <sheetProtection/>
  <mergeCells count="3">
    <mergeCell ref="A4:I4"/>
    <mergeCell ref="A6:I6"/>
    <mergeCell ref="D7:F7"/>
  </mergeCells>
  <printOptions/>
  <pageMargins left="1.535433070866142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天災區排</dc:title>
  <dc:subject>天災區排</dc:subject>
  <dc:creator>會計室</dc:creator>
  <cp:keywords>統計</cp:keywords>
  <dc:description/>
  <cp:lastModifiedBy>張佩宜</cp:lastModifiedBy>
  <cp:lastPrinted>2012-02-28T01:33:13Z</cp:lastPrinted>
  <dcterms:created xsi:type="dcterms:W3CDTF">1997-04-27T05:47:46Z</dcterms:created>
  <dcterms:modified xsi:type="dcterms:W3CDTF">2016-11-25T06:18:22Z</dcterms:modified>
  <cp:category>I2Z</cp:category>
  <cp:version/>
  <cp:contentType/>
  <cp:contentStatus/>
</cp:coreProperties>
</file>