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030" activeTab="0"/>
  </bookViews>
  <sheets>
    <sheet name="99年年報" sheetId="1" r:id="rId1"/>
    <sheet name="第1季" sheetId="2" r:id="rId2"/>
    <sheet name="第2季" sheetId="3" r:id="rId3"/>
    <sheet name="第3季" sheetId="4" r:id="rId4"/>
    <sheet name="第4季" sheetId="5" r:id="rId5"/>
  </sheets>
  <definedNames>
    <definedName name="_xlnm.Print_Area" localSheetId="0">'99年年報'!$1:$63</definedName>
    <definedName name="_xlnm.Print_Area" localSheetId="3">'第3季'!$1:$42</definedName>
    <definedName name="_xlnm.Print_Area" localSheetId="4">'第4季'!$1:$39</definedName>
    <definedName name="_xlnm.Print_Titles" localSheetId="0">'99年年報'!$1:$9</definedName>
    <definedName name="_xlnm.Print_Titles" localSheetId="3">'第3季'!$1:$9</definedName>
    <definedName name="_xlnm.Print_Titles" localSheetId="4">'第4季'!$1:$9</definedName>
  </definedNames>
  <calcPr fullCalcOnLoad="1"/>
</workbook>
</file>

<file path=xl/sharedStrings.xml><?xml version="1.0" encoding="utf-8"?>
<sst xmlns="http://schemas.openxmlformats.org/spreadsheetml/2006/main" count="305" uniqueCount="181">
  <si>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</si>
  <si>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</si>
  <si>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</si>
  <si>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</si>
  <si>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</si>
  <si>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</si>
  <si>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</si>
  <si>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</si>
  <si>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</si>
  <si>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</si>
  <si>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</si>
  <si>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</si>
  <si>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</si>
  <si>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</si>
  <si>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</si>
  <si>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</si>
  <si>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受　　災　　情　　形</t>
  </si>
  <si>
    <t>1140-00-03</t>
  </si>
  <si>
    <t>總計</t>
  </si>
  <si>
    <t>縣市別</t>
  </si>
  <si>
    <t>經濟部水利署</t>
  </si>
  <si>
    <t>預　　估　　經　　費</t>
  </si>
  <si>
    <t>復建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</si>
  <si>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</si>
  <si>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</si>
  <si>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　　　   　 年報：各填報單位於次年1月底前將年報資料報送本署，由本署於次年80日內完成彙編。</t>
  </si>
  <si>
    <t>季 (年) 報</t>
  </si>
  <si>
    <t>公  開  類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</si>
  <si>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</si>
  <si>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</si>
  <si>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資料來源：本署所屬各河川局、各直轄市政府、各縣(市)政府。</t>
  </si>
  <si>
    <t>總計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</si>
  <si>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</si>
  <si>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</si>
  <si>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(公尺)</t>
  </si>
  <si>
    <t xml:space="preserve"> </t>
  </si>
  <si>
    <r>
      <t xml:space="preserve">          </t>
    </r>
    <r>
      <rPr>
        <sz val="11"/>
        <rFont val="標楷體"/>
        <family val="4"/>
      </rPr>
      <t>縣（市）管區域排水小計</t>
    </r>
  </si>
  <si>
    <t xml:space="preserve">  颱風合計</t>
  </si>
  <si>
    <t>雲林縣</t>
  </si>
  <si>
    <t>臺南縣</t>
  </si>
  <si>
    <t>附   註：受災情形中『其他(處)』欄包含固床工、護欄、防汛道路、檔土牆、箱涵及便橋等項目。</t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</si>
  <si>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</si>
  <si>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   </t>
    </r>
    <r>
      <rPr>
        <sz val="11"/>
        <rFont val="標楷體"/>
        <family val="4"/>
      </rPr>
      <t>中央管區域排水小計</t>
    </r>
  </si>
  <si>
    <t>高雄縣</t>
  </si>
  <si>
    <t xml:space="preserve">  豪雨合計</t>
  </si>
  <si>
    <r>
      <t xml:space="preserve">       </t>
    </r>
    <r>
      <rPr>
        <sz val="11"/>
        <rFont val="標楷體"/>
        <family val="4"/>
      </rPr>
      <t>凡那比颱風計</t>
    </r>
  </si>
  <si>
    <t>99.9.20</t>
  </si>
  <si>
    <t>99.9.19</t>
  </si>
  <si>
    <t>新竹縣</t>
  </si>
  <si>
    <t>99.9.19</t>
  </si>
  <si>
    <t>苗栗縣</t>
  </si>
  <si>
    <t>屏東縣</t>
  </si>
  <si>
    <t>花蓮縣</t>
  </si>
  <si>
    <t>高雄市</t>
  </si>
  <si>
    <r>
      <t xml:space="preserve">       7</t>
    </r>
    <r>
      <rPr>
        <sz val="11"/>
        <rFont val="標楷體"/>
        <family val="4"/>
      </rPr>
      <t>月豪雨計</t>
    </r>
  </si>
  <si>
    <t>99.9.17</t>
  </si>
  <si>
    <t>99.7.26</t>
  </si>
  <si>
    <t>嘉義縣</t>
  </si>
  <si>
    <t>99.7.27</t>
  </si>
  <si>
    <r>
      <t xml:space="preserve">    </t>
    </r>
    <r>
      <rPr>
        <sz val="11"/>
        <rFont val="標楷體"/>
        <family val="4"/>
      </rPr>
      <t>地震合計</t>
    </r>
  </si>
  <si>
    <r>
      <t xml:space="preserve">       </t>
    </r>
    <r>
      <rPr>
        <sz val="11"/>
        <rFont val="標楷體"/>
        <family val="4"/>
      </rPr>
      <t>甲仙地震計</t>
    </r>
  </si>
  <si>
    <t>99.3.4</t>
  </si>
  <si>
    <t>高雄縣</t>
  </si>
  <si>
    <r>
      <t xml:space="preserve">       </t>
    </r>
    <r>
      <rPr>
        <sz val="11"/>
        <rFont val="標楷體"/>
        <family val="4"/>
      </rPr>
      <t>梅姬颱風計</t>
    </r>
  </si>
  <si>
    <t>99.10.22</t>
  </si>
  <si>
    <t>臺北縣</t>
  </si>
  <si>
    <t>99.10.21</t>
  </si>
  <si>
    <t>宜蘭縣</t>
  </si>
  <si>
    <t>花蓮縣</t>
  </si>
  <si>
    <r>
      <t xml:space="preserve">      6</t>
    </r>
    <r>
      <rPr>
        <sz val="11"/>
        <rFont val="標楷體"/>
        <family val="4"/>
      </rPr>
      <t>月豪雨計</t>
    </r>
  </si>
  <si>
    <t>99.6.10</t>
  </si>
  <si>
    <t>苗栗縣</t>
  </si>
  <si>
    <r>
      <t>99.7.26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7.27</t>
    </r>
  </si>
  <si>
    <r>
      <t>99.6.12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6.15</t>
    </r>
  </si>
  <si>
    <t>南投縣</t>
  </si>
  <si>
    <r>
      <t xml:space="preserve">      5</t>
    </r>
    <r>
      <rPr>
        <sz val="11"/>
        <rFont val="標楷體"/>
        <family val="4"/>
      </rPr>
      <t>月豪雨計</t>
    </r>
  </si>
  <si>
    <t>99.5.23</t>
  </si>
  <si>
    <t>99.7.28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</si>
  <si>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</si>
  <si>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日編製</t>
    </r>
  </si>
  <si>
    <t>天然災害區域排水設施受損情形（本表共2頁）</t>
  </si>
  <si>
    <t>彰化縣</t>
  </si>
  <si>
    <t>99.7.13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</si>
  <si>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</si>
  <si>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</si>
  <si>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</si>
  <si>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</si>
  <si>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</si>
  <si>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高雄縣</t>
  </si>
  <si>
    <t>99.3.4</t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</si>
  <si>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</si>
  <si>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</t>
    </r>
    <r>
      <rPr>
        <sz val="11"/>
        <rFont val="標楷體"/>
        <family val="4"/>
      </rPr>
      <t>甲仙地震計</t>
    </r>
  </si>
  <si>
    <r>
      <t xml:space="preserve">    </t>
    </r>
    <r>
      <rPr>
        <sz val="11"/>
        <rFont val="標楷體"/>
        <family val="4"/>
      </rPr>
      <t>地震合計</t>
    </r>
  </si>
  <si>
    <t xml:space="preserve"> </t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</si>
  <si>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</si>
  <si>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</si>
  <si>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</si>
  <si>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(公尺)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</si>
  <si>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</si>
  <si>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</si>
  <si>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</si>
  <si>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</si>
  <si>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</si>
  <si>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</si>
  <si>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</si>
  <si>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</si>
  <si>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</si>
  <si>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</si>
  <si>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</si>
  <si>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</si>
  <si>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</si>
  <si>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</si>
  <si>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</si>
  <si>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</si>
  <si>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</si>
  <si>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本表無事實可填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</si>
  <si>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</si>
  <si>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</si>
  <si>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(公尺)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</si>
  <si>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</si>
  <si>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</si>
  <si>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</si>
  <si>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</si>
  <si>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</si>
  <si>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</si>
  <si>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</si>
  <si>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</si>
  <si>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</si>
  <si>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</si>
  <si>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</si>
  <si>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</si>
  <si>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t xml:space="preserve"> 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</si>
  <si>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日編製</t>
    </r>
  </si>
  <si>
    <t>附   註：受災情形中『其他(處)』欄包含固床工、護欄、防汛道路、檔土牆、箱涵及便橋等項目。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</si>
  <si>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</si>
  <si>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</si>
  <si>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</si>
  <si>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</si>
  <si>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臺南縣</t>
  </si>
  <si>
    <t>99.7.27</t>
  </si>
  <si>
    <t>嘉義縣</t>
  </si>
  <si>
    <t>99.7.26</t>
  </si>
  <si>
    <t>雲林縣</t>
  </si>
  <si>
    <r>
      <t>99.7.26</t>
    </r>
    <r>
      <rPr>
        <sz val="11"/>
        <rFont val="細明體"/>
        <family val="3"/>
      </rPr>
      <t>、</t>
    </r>
    <r>
      <rPr>
        <sz val="11"/>
        <rFont val="Times New Roman"/>
        <family val="1"/>
      </rPr>
      <t>7.27</t>
    </r>
  </si>
  <si>
    <r>
      <t xml:space="preserve">       7</t>
    </r>
    <r>
      <rPr>
        <sz val="11"/>
        <rFont val="標楷體"/>
        <family val="4"/>
      </rPr>
      <t>月豪雨計</t>
    </r>
  </si>
  <si>
    <t xml:space="preserve">  豪雨合計</t>
  </si>
  <si>
    <t>高雄市</t>
  </si>
  <si>
    <t>花蓮縣</t>
  </si>
  <si>
    <t>屏東縣</t>
  </si>
  <si>
    <t>99.9.17</t>
  </si>
  <si>
    <t>99.9.19</t>
  </si>
  <si>
    <t>苗栗縣</t>
  </si>
  <si>
    <t>新竹縣</t>
  </si>
  <si>
    <t>高雄縣</t>
  </si>
  <si>
    <t>99.9.20</t>
  </si>
  <si>
    <r>
      <t xml:space="preserve">          </t>
    </r>
    <r>
      <rPr>
        <sz val="11"/>
        <rFont val="標楷體"/>
        <family val="4"/>
      </rPr>
      <t>中央管區域排水小計</t>
    </r>
  </si>
  <si>
    <r>
      <t xml:space="preserve">       </t>
    </r>
    <r>
      <rPr>
        <sz val="11"/>
        <rFont val="標楷體"/>
        <family val="4"/>
      </rPr>
      <t>凡那比颱風計</t>
    </r>
  </si>
  <si>
    <t xml:space="preserve">  颱風合計</t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</si>
  <si>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</si>
  <si>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</si>
  <si>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</si>
  <si>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(公尺)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</si>
  <si>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</si>
  <si>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</si>
  <si>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</si>
  <si>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</si>
  <si>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年第三季</t>
    </r>
    <r>
      <rPr>
        <sz val="12"/>
        <rFont val="Times New Roman"/>
        <family val="1"/>
      </rPr>
      <t>(7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</si>
  <si>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</si>
  <si>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</si>
  <si>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</si>
  <si>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</si>
  <si>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</si>
  <si>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</si>
  <si>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</si>
  <si>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日編製</t>
    </r>
  </si>
  <si>
    <t>99.10.21</t>
  </si>
  <si>
    <t>宜蘭縣</t>
  </si>
  <si>
    <t>臺北縣</t>
  </si>
  <si>
    <t>99.10.22</t>
  </si>
  <si>
    <r>
      <t xml:space="preserve">       </t>
    </r>
    <r>
      <rPr>
        <sz val="11"/>
        <rFont val="標楷體"/>
        <family val="4"/>
      </rPr>
      <t>梅姬颱風計</t>
    </r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</si>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</sst>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1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 vertical="center"/>
    </xf>
    <xf numFmtId="11" fontId="9" fillId="0" borderId="16" xfId="0" applyNumberFormat="1" applyFont="1" applyBorder="1" applyAlignment="1">
      <alignment horizontal="center" vertical="center"/>
    </xf>
    <xf numFmtId="11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49" fontId="9" fillId="0" borderId="21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35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181" fontId="9" fillId="0" borderId="10" xfId="35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81" fontId="9" fillId="0" borderId="0" xfId="35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Continuous" vertical="center" wrapText="1"/>
    </xf>
    <xf numFmtId="0" fontId="10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1" fontId="13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81" fontId="13" fillId="0" borderId="0" xfId="35" applyFont="1" applyBorder="1" applyAlignment="1">
      <alignment/>
    </xf>
    <xf numFmtId="0" fontId="10" fillId="0" borderId="0" xfId="0" applyFont="1" applyBorder="1" applyAlignment="1">
      <alignment horizontal="left"/>
    </xf>
    <xf numFmtId="11" fontId="7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center"/>
    </xf>
    <xf numFmtId="0" fontId="34" fillId="0" borderId="0" xfId="33">
      <alignment vertical="center"/>
      <protection/>
    </xf>
    <xf numFmtId="0" fontId="14" fillId="0" borderId="0" xfId="33" applyFont="1">
      <alignment vertical="center"/>
      <protection/>
    </xf>
    <xf numFmtId="11" fontId="9" fillId="0" borderId="0" xfId="33" applyNumberFormat="1" applyFont="1" applyBorder="1" applyAlignment="1">
      <alignment horizontal="right" vertical="center"/>
      <protection/>
    </xf>
    <xf numFmtId="0" fontId="9" fillId="0" borderId="0" xfId="33" applyFont="1">
      <alignment vertical="center"/>
      <protection/>
    </xf>
    <xf numFmtId="11" fontId="9" fillId="0" borderId="0" xfId="33" applyNumberFormat="1" applyFont="1" applyBorder="1" applyAlignment="1">
      <alignment horizontal="left" vertical="center"/>
      <protection/>
    </xf>
    <xf numFmtId="41" fontId="9" fillId="0" borderId="0" xfId="36" applyFont="1" applyAlignment="1">
      <alignment/>
    </xf>
    <xf numFmtId="0" fontId="9" fillId="0" borderId="0" xfId="33" applyFont="1" applyAlignme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left"/>
      <protection/>
    </xf>
    <xf numFmtId="11" fontId="7" fillId="0" borderId="0" xfId="33" applyNumberFormat="1" applyFont="1" applyBorder="1" applyAlignment="1">
      <alignment horizontal="left" vertical="center"/>
      <protection/>
    </xf>
    <xf numFmtId="11" fontId="7" fillId="0" borderId="0" xfId="33" applyNumberFormat="1" applyFont="1" applyBorder="1" applyAlignment="1">
      <alignment horizontal="right" vertical="center"/>
      <protection/>
    </xf>
    <xf numFmtId="41" fontId="9" fillId="0" borderId="0" xfId="36" applyFont="1" applyBorder="1" applyAlignment="1">
      <alignment/>
    </xf>
    <xf numFmtId="0" fontId="9" fillId="0" borderId="0" xfId="33" applyFont="1" applyBorder="1">
      <alignment vertical="center"/>
      <protection/>
    </xf>
    <xf numFmtId="0" fontId="9" fillId="0" borderId="10" xfId="33" applyFont="1" applyBorder="1">
      <alignment vertical="center"/>
      <protection/>
    </xf>
    <xf numFmtId="41" fontId="9" fillId="0" borderId="10" xfId="36" applyFont="1" applyBorder="1" applyAlignment="1">
      <alignment/>
    </xf>
    <xf numFmtId="0" fontId="9" fillId="0" borderId="18" xfId="33" applyFont="1" applyBorder="1">
      <alignment vertical="center"/>
      <protection/>
    </xf>
    <xf numFmtId="0" fontId="9" fillId="0" borderId="19" xfId="33" applyFont="1" applyBorder="1">
      <alignment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10" fillId="0" borderId="0" xfId="33" applyFont="1" applyBorder="1">
      <alignment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left" vertical="center"/>
      <protection/>
    </xf>
    <xf numFmtId="49" fontId="9" fillId="0" borderId="0" xfId="33" applyNumberFormat="1" applyFont="1" applyBorder="1" applyAlignment="1">
      <alignment horizontal="centerContinuous" vertical="center" wrapText="1"/>
      <protection/>
    </xf>
    <xf numFmtId="49" fontId="9" fillId="0" borderId="0" xfId="33" applyNumberFormat="1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Continuous" vertical="center"/>
      <protection/>
    </xf>
    <xf numFmtId="0" fontId="9" fillId="0" borderId="22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49" fontId="9" fillId="0" borderId="21" xfId="33" applyNumberFormat="1" applyFont="1" applyBorder="1" applyAlignment="1">
      <alignment horizontal="centerContinuous" vertical="center" wrapText="1"/>
      <protection/>
    </xf>
    <xf numFmtId="49" fontId="9" fillId="0" borderId="11" xfId="33" applyNumberFormat="1" applyFont="1" applyBorder="1" applyAlignment="1">
      <alignment horizontal="centerContinuous" vertical="center" wrapText="1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Continuous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9" fillId="0" borderId="2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Continuous" vertical="center"/>
      <protection/>
    </xf>
    <xf numFmtId="0" fontId="9" fillId="0" borderId="18" xfId="33" applyFont="1" applyBorder="1" applyAlignment="1">
      <alignment horizontal="centerContinuous" vertical="center"/>
      <protection/>
    </xf>
    <xf numFmtId="0" fontId="9" fillId="0" borderId="0" xfId="33" applyFont="1" applyAlignment="1">
      <alignment horizontal="centerContinuous" vertical="center"/>
      <protection/>
    </xf>
    <xf numFmtId="0" fontId="9" fillId="0" borderId="13" xfId="33" applyFont="1" applyBorder="1" applyAlignment="1">
      <alignment horizontal="centerContinuous" vertical="center"/>
      <protection/>
    </xf>
    <xf numFmtId="0" fontId="9" fillId="0" borderId="14" xfId="33" applyFont="1" applyBorder="1" applyAlignment="1">
      <alignment horizontal="centerContinuous" vertical="center"/>
      <protection/>
    </xf>
    <xf numFmtId="0" fontId="9" fillId="0" borderId="17" xfId="33" applyFont="1" applyBorder="1" applyAlignment="1">
      <alignment horizontal="centerContinuous" vertical="center"/>
      <protection/>
    </xf>
    <xf numFmtId="11" fontId="9" fillId="0" borderId="16" xfId="33" applyNumberFormat="1" applyFont="1" applyBorder="1" applyAlignment="1">
      <alignment horizontal="centerContinuous" vertical="center"/>
      <protection/>
    </xf>
    <xf numFmtId="11" fontId="9" fillId="0" borderId="16" xfId="33" applyNumberFormat="1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Continuous" vertical="center"/>
      <protection/>
    </xf>
    <xf numFmtId="0" fontId="7" fillId="0" borderId="14" xfId="33" applyFont="1" applyBorder="1" applyAlignment="1">
      <alignment horizontal="centerContinuous"/>
      <protection/>
    </xf>
    <xf numFmtId="0" fontId="9" fillId="0" borderId="24" xfId="33" applyFont="1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9" fillId="0" borderId="21" xfId="33" applyFont="1" applyBorder="1" applyAlignment="1">
      <alignment horizontal="center" vertical="center"/>
      <protection/>
    </xf>
    <xf numFmtId="0" fontId="9" fillId="0" borderId="13" xfId="33" applyFont="1" applyBorder="1">
      <alignment vertical="center"/>
      <protection/>
    </xf>
    <xf numFmtId="0" fontId="9" fillId="0" borderId="13" xfId="33" applyFont="1" applyBorder="1" applyAlignment="1">
      <alignment horizontal="center" vertical="center"/>
      <protection/>
    </xf>
    <xf numFmtId="11" fontId="9" fillId="0" borderId="12" xfId="33" applyNumberFormat="1" applyFont="1" applyBorder="1" applyAlignment="1">
      <alignment horizontal="centerContinuous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Continuous" vertical="center"/>
      <protection/>
    </xf>
    <xf numFmtId="0" fontId="7" fillId="0" borderId="10" xfId="33" applyFont="1" applyBorder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9" fillId="0" borderId="16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9.87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27</v>
      </c>
      <c r="B1" s="1" t="s">
        <v>23</v>
      </c>
      <c r="C1" s="6"/>
      <c r="D1" s="6"/>
      <c r="E1" s="6"/>
      <c r="F1" s="6"/>
      <c r="G1" s="6"/>
      <c r="H1" s="5" t="s">
        <v>0</v>
      </c>
      <c r="I1" s="7" t="s">
        <v>20</v>
      </c>
    </row>
    <row r="2" spans="1:9" ht="16.5">
      <c r="A2" s="5" t="s">
        <v>26</v>
      </c>
      <c r="B2" s="2" t="s">
        <v>24</v>
      </c>
      <c r="C2" s="8"/>
      <c r="D2" s="8"/>
      <c r="E2" s="8"/>
      <c r="F2" s="8"/>
      <c r="G2" s="8"/>
      <c r="H2" s="5" t="s">
        <v>1</v>
      </c>
      <c r="I2" s="7" t="s">
        <v>17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0" t="s">
        <v>80</v>
      </c>
      <c r="B4" s="60"/>
      <c r="C4" s="60"/>
      <c r="D4" s="60"/>
      <c r="E4" s="60"/>
      <c r="F4" s="60"/>
      <c r="G4" s="60"/>
      <c r="H4" s="60"/>
      <c r="I4" s="60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1" t="s">
        <v>78</v>
      </c>
      <c r="B6" s="61"/>
      <c r="C6" s="61"/>
      <c r="D6" s="61"/>
      <c r="E6" s="61"/>
      <c r="F6" s="61"/>
      <c r="G6" s="61"/>
      <c r="H6" s="61"/>
      <c r="I6" s="61"/>
    </row>
    <row r="7" spans="1:9" ht="16.5">
      <c r="A7" s="10"/>
      <c r="B7" s="11" t="s">
        <v>2</v>
      </c>
      <c r="C7" s="12"/>
      <c r="D7" s="62" t="s">
        <v>16</v>
      </c>
      <c r="E7" s="63"/>
      <c r="F7" s="64"/>
      <c r="G7" s="13" t="s">
        <v>21</v>
      </c>
      <c r="H7" s="14"/>
      <c r="I7" s="14"/>
    </row>
    <row r="8" spans="1:9" ht="15.75">
      <c r="A8" s="15" t="s">
        <v>4</v>
      </c>
      <c r="B8" s="16" t="s">
        <v>5</v>
      </c>
      <c r="C8" s="17" t="s">
        <v>19</v>
      </c>
      <c r="D8" s="18" t="s">
        <v>28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34</v>
      </c>
      <c r="E9" s="26" t="s">
        <v>9</v>
      </c>
      <c r="F9" s="26" t="s">
        <v>10</v>
      </c>
      <c r="G9" s="42" t="s">
        <v>18</v>
      </c>
      <c r="H9" s="43" t="s">
        <v>29</v>
      </c>
      <c r="I9" s="27" t="s">
        <v>22</v>
      </c>
    </row>
    <row r="10" spans="1:9" ht="25.5" customHeight="1">
      <c r="A10" s="39" t="s">
        <v>31</v>
      </c>
      <c r="B10" s="46" t="s">
        <v>35</v>
      </c>
      <c r="C10" s="47"/>
      <c r="D10" s="48">
        <f aca="true" t="shared" si="0" ref="D10:I10">+D11+D15+D34</f>
        <v>52553</v>
      </c>
      <c r="E10" s="48">
        <f t="shared" si="0"/>
        <v>1</v>
      </c>
      <c r="F10" s="48">
        <f t="shared" si="0"/>
        <v>36</v>
      </c>
      <c r="G10" s="48">
        <f t="shared" si="0"/>
        <v>1061867</v>
      </c>
      <c r="H10" s="48">
        <f t="shared" si="0"/>
        <v>3255</v>
      </c>
      <c r="I10" s="48">
        <f t="shared" si="0"/>
        <v>1058612</v>
      </c>
    </row>
    <row r="11" spans="1:9" ht="15.75">
      <c r="A11" s="49" t="s">
        <v>59</v>
      </c>
      <c r="C11" s="47"/>
      <c r="D11" s="48">
        <f aca="true" t="shared" si="1" ref="D11:I13">SUM(D12)</f>
        <v>160</v>
      </c>
      <c r="E11" s="48">
        <f t="shared" si="1"/>
        <v>0</v>
      </c>
      <c r="F11" s="48">
        <f t="shared" si="1"/>
        <v>0</v>
      </c>
      <c r="G11" s="48">
        <f t="shared" si="1"/>
        <v>5300</v>
      </c>
      <c r="H11" s="48">
        <f t="shared" si="1"/>
        <v>0</v>
      </c>
      <c r="I11" s="48">
        <f t="shared" si="1"/>
        <v>5300</v>
      </c>
    </row>
    <row r="12" spans="1:9" ht="15.75">
      <c r="A12" s="49" t="s">
        <v>60</v>
      </c>
      <c r="B12" s="51"/>
      <c r="C12" s="47"/>
      <c r="D12" s="52">
        <f t="shared" si="1"/>
        <v>160</v>
      </c>
      <c r="E12" s="52">
        <f t="shared" si="1"/>
        <v>0</v>
      </c>
      <c r="F12" s="52">
        <f t="shared" si="1"/>
        <v>0</v>
      </c>
      <c r="G12" s="52">
        <f t="shared" si="1"/>
        <v>5300</v>
      </c>
      <c r="H12" s="52">
        <f t="shared" si="1"/>
        <v>0</v>
      </c>
      <c r="I12" s="52">
        <f t="shared" si="1"/>
        <v>5300</v>
      </c>
    </row>
    <row r="13" spans="1:9" ht="15.75">
      <c r="A13" s="49" t="s">
        <v>41</v>
      </c>
      <c r="B13" s="41"/>
      <c r="C13" s="45"/>
      <c r="D13" s="29">
        <f>SUM(D14)</f>
        <v>160</v>
      </c>
      <c r="E13" s="29">
        <f t="shared" si="1"/>
        <v>0</v>
      </c>
      <c r="F13" s="29">
        <f t="shared" si="1"/>
        <v>0</v>
      </c>
      <c r="G13" s="29">
        <f t="shared" si="1"/>
        <v>5300</v>
      </c>
      <c r="H13" s="29">
        <f t="shared" si="1"/>
        <v>0</v>
      </c>
      <c r="I13" s="29">
        <f t="shared" si="1"/>
        <v>5300</v>
      </c>
    </row>
    <row r="14" spans="1:9" ht="15.75">
      <c r="A14" s="40"/>
      <c r="B14" s="53" t="s">
        <v>61</v>
      </c>
      <c r="C14" s="47" t="s">
        <v>62</v>
      </c>
      <c r="D14" s="29">
        <v>160</v>
      </c>
      <c r="E14" s="29">
        <v>0</v>
      </c>
      <c r="F14" s="29">
        <v>0</v>
      </c>
      <c r="G14" s="29">
        <f>SUM(H14:I14)</f>
        <v>5300</v>
      </c>
      <c r="H14" s="29">
        <v>0</v>
      </c>
      <c r="I14" s="29">
        <v>5300</v>
      </c>
    </row>
    <row r="15" spans="1:9" ht="15.75">
      <c r="A15" s="39" t="s">
        <v>37</v>
      </c>
      <c r="C15" s="47"/>
      <c r="D15" s="48">
        <f aca="true" t="shared" si="2" ref="D15:I15">D16+D29</f>
        <v>41854</v>
      </c>
      <c r="E15" s="48">
        <f t="shared" si="2"/>
        <v>0</v>
      </c>
      <c r="F15" s="48">
        <f t="shared" si="2"/>
        <v>26</v>
      </c>
      <c r="G15" s="48">
        <f t="shared" si="2"/>
        <v>830321</v>
      </c>
      <c r="H15" s="48">
        <f t="shared" si="2"/>
        <v>3200</v>
      </c>
      <c r="I15" s="48">
        <f t="shared" si="2"/>
        <v>827121</v>
      </c>
    </row>
    <row r="16" spans="1:9" ht="19.5" customHeight="1">
      <c r="A16" s="49" t="s">
        <v>45</v>
      </c>
      <c r="B16" s="51"/>
      <c r="C16" s="47"/>
      <c r="D16" s="52">
        <f>+D17+D19</f>
        <v>37362</v>
      </c>
      <c r="E16" s="52">
        <f>+E17+E19</f>
        <v>0</v>
      </c>
      <c r="F16" s="52">
        <f>+F17+F19</f>
        <v>24</v>
      </c>
      <c r="G16" s="52">
        <f>+G17+G19</f>
        <v>747500</v>
      </c>
      <c r="H16" s="52">
        <f>+H17+H19</f>
        <v>3200</v>
      </c>
      <c r="I16" s="52">
        <f>+I17+I19</f>
        <v>744300</v>
      </c>
    </row>
    <row r="17" spans="1:9" ht="15.75">
      <c r="A17" s="49" t="s">
        <v>42</v>
      </c>
      <c r="B17" s="41"/>
      <c r="C17" s="45"/>
      <c r="D17" s="29">
        <f aca="true" t="shared" si="3" ref="D17:I17">SUM(D18)</f>
        <v>160</v>
      </c>
      <c r="E17" s="29">
        <f t="shared" si="3"/>
        <v>0</v>
      </c>
      <c r="F17" s="29">
        <f t="shared" si="3"/>
        <v>0</v>
      </c>
      <c r="G17" s="29">
        <f t="shared" si="3"/>
        <v>11700</v>
      </c>
      <c r="H17" s="29">
        <f t="shared" si="3"/>
        <v>3200</v>
      </c>
      <c r="I17" s="29">
        <f t="shared" si="3"/>
        <v>8500</v>
      </c>
    </row>
    <row r="18" spans="1:9" ht="15.75">
      <c r="A18" s="40"/>
      <c r="B18" s="53" t="s">
        <v>46</v>
      </c>
      <c r="C18" s="47" t="s">
        <v>43</v>
      </c>
      <c r="D18" s="29">
        <v>160</v>
      </c>
      <c r="E18" s="29">
        <v>0</v>
      </c>
      <c r="F18" s="29">
        <v>0</v>
      </c>
      <c r="G18" s="29">
        <f>SUM(H18:I18)</f>
        <v>11700</v>
      </c>
      <c r="H18" s="29">
        <v>3200</v>
      </c>
      <c r="I18" s="29">
        <v>8500</v>
      </c>
    </row>
    <row r="19" spans="1:9" ht="15.75">
      <c r="A19" s="49" t="s">
        <v>36</v>
      </c>
      <c r="B19" s="41"/>
      <c r="C19" s="45"/>
      <c r="D19" s="29">
        <f>SUM(D20:D28)</f>
        <v>37202</v>
      </c>
      <c r="E19" s="29">
        <f>SUM(E20:E28)</f>
        <v>0</v>
      </c>
      <c r="F19" s="29">
        <f>SUM(F20:F28)</f>
        <v>24</v>
      </c>
      <c r="G19" s="29">
        <f>SUM(G20:G28)</f>
        <v>735800</v>
      </c>
      <c r="H19" s="29">
        <f>SUM(H20:H28)</f>
        <v>0</v>
      </c>
      <c r="I19" s="29">
        <f>SUM(I20:I28)</f>
        <v>735800</v>
      </c>
    </row>
    <row r="20" spans="1:9" ht="15.75">
      <c r="A20" s="44"/>
      <c r="B20" s="53" t="s">
        <v>49</v>
      </c>
      <c r="C20" s="47" t="s">
        <v>48</v>
      </c>
      <c r="D20" s="29">
        <v>43</v>
      </c>
      <c r="E20" s="29">
        <v>0</v>
      </c>
      <c r="F20" s="29">
        <v>0</v>
      </c>
      <c r="G20" s="29">
        <f aca="true" t="shared" si="4" ref="G20:G28">SUM(H20:I20)</f>
        <v>1327</v>
      </c>
      <c r="H20" s="29">
        <v>0</v>
      </c>
      <c r="I20" s="29">
        <v>1327</v>
      </c>
    </row>
    <row r="21" spans="1:9" ht="15.75">
      <c r="A21" s="44"/>
      <c r="B21" s="41" t="s">
        <v>47</v>
      </c>
      <c r="C21" s="47" t="s">
        <v>50</v>
      </c>
      <c r="D21" s="29">
        <v>480</v>
      </c>
      <c r="E21" s="29">
        <v>0</v>
      </c>
      <c r="F21" s="29">
        <v>3</v>
      </c>
      <c r="G21" s="29">
        <f t="shared" si="4"/>
        <v>7010</v>
      </c>
      <c r="H21" s="29">
        <v>0</v>
      </c>
      <c r="I21" s="29">
        <v>7010</v>
      </c>
    </row>
    <row r="22" spans="1:9" ht="15.75">
      <c r="A22" s="49"/>
      <c r="B22" s="55" t="s">
        <v>55</v>
      </c>
      <c r="C22" s="47" t="s">
        <v>74</v>
      </c>
      <c r="D22" s="29">
        <v>510</v>
      </c>
      <c r="E22" s="29">
        <v>0</v>
      </c>
      <c r="F22" s="29">
        <v>10</v>
      </c>
      <c r="G22" s="29">
        <f>SUM(H22:I22)</f>
        <v>6719</v>
      </c>
      <c r="H22" s="29">
        <v>0</v>
      </c>
      <c r="I22" s="29">
        <v>6719</v>
      </c>
    </row>
    <row r="23" spans="1:9" ht="15.75">
      <c r="A23" s="44"/>
      <c r="B23" s="41" t="s">
        <v>47</v>
      </c>
      <c r="C23" s="47" t="s">
        <v>38</v>
      </c>
      <c r="D23" s="29">
        <v>240</v>
      </c>
      <c r="E23" s="29">
        <v>0</v>
      </c>
      <c r="F23" s="29">
        <v>0</v>
      </c>
      <c r="G23" s="29">
        <f t="shared" si="4"/>
        <v>4000</v>
      </c>
      <c r="H23" s="29">
        <v>0</v>
      </c>
      <c r="I23" s="29">
        <v>4000</v>
      </c>
    </row>
    <row r="24" spans="1:9" ht="15.75">
      <c r="A24" s="44"/>
      <c r="B24" s="41" t="s">
        <v>49</v>
      </c>
      <c r="C24" s="47" t="s">
        <v>57</v>
      </c>
      <c r="D24" s="29">
        <v>6559</v>
      </c>
      <c r="E24" s="29">
        <v>0</v>
      </c>
      <c r="F24" s="29">
        <v>0</v>
      </c>
      <c r="G24" s="29">
        <f>SUM(H24:I24)</f>
        <v>128335</v>
      </c>
      <c r="H24" s="29">
        <v>0</v>
      </c>
      <c r="I24" s="29">
        <v>128335</v>
      </c>
    </row>
    <row r="25" spans="1:9" ht="15.75">
      <c r="A25" s="44"/>
      <c r="B25" s="41" t="s">
        <v>55</v>
      </c>
      <c r="C25" s="47" t="s">
        <v>39</v>
      </c>
      <c r="D25" s="29">
        <v>11037</v>
      </c>
      <c r="E25" s="29">
        <v>0</v>
      </c>
      <c r="F25" s="29">
        <v>0</v>
      </c>
      <c r="G25" s="29">
        <f>SUM(H25:I25)</f>
        <v>343054</v>
      </c>
      <c r="H25" s="29">
        <v>0</v>
      </c>
      <c r="I25" s="29">
        <v>343054</v>
      </c>
    </row>
    <row r="26" spans="1:9" ht="15.75">
      <c r="A26" s="44"/>
      <c r="B26" s="41" t="s">
        <v>47</v>
      </c>
      <c r="C26" s="47" t="s">
        <v>51</v>
      </c>
      <c r="D26" s="29">
        <v>17667</v>
      </c>
      <c r="E26" s="29">
        <v>0</v>
      </c>
      <c r="F26" s="29">
        <v>0</v>
      </c>
      <c r="G26" s="29">
        <f>SUM(H26:I26)</f>
        <v>230908</v>
      </c>
      <c r="H26" s="29">
        <v>0</v>
      </c>
      <c r="I26" s="29">
        <v>230908</v>
      </c>
    </row>
    <row r="27" spans="1:9" ht="15.75">
      <c r="A27" s="44"/>
      <c r="B27" s="41" t="s">
        <v>47</v>
      </c>
      <c r="C27" s="47" t="s">
        <v>52</v>
      </c>
      <c r="D27" s="29">
        <v>366</v>
      </c>
      <c r="E27" s="29">
        <v>0</v>
      </c>
      <c r="F27" s="29">
        <v>11</v>
      </c>
      <c r="G27" s="29">
        <f t="shared" si="4"/>
        <v>2447</v>
      </c>
      <c r="H27" s="29">
        <v>0</v>
      </c>
      <c r="I27" s="29">
        <v>2447</v>
      </c>
    </row>
    <row r="28" spans="1:9" ht="15.75">
      <c r="A28" s="44"/>
      <c r="B28" s="41" t="s">
        <v>47</v>
      </c>
      <c r="C28" s="47" t="s">
        <v>53</v>
      </c>
      <c r="D28" s="29">
        <v>300</v>
      </c>
      <c r="E28" s="29">
        <v>0</v>
      </c>
      <c r="F28" s="29">
        <v>0</v>
      </c>
      <c r="G28" s="29">
        <f t="shared" si="4"/>
        <v>12000</v>
      </c>
      <c r="H28" s="29">
        <v>0</v>
      </c>
      <c r="I28" s="29">
        <v>12000</v>
      </c>
    </row>
    <row r="29" spans="1:9" ht="19.5" customHeight="1">
      <c r="A29" s="49" t="s">
        <v>63</v>
      </c>
      <c r="B29" s="51"/>
      <c r="C29" s="47"/>
      <c r="D29" s="52">
        <f aca="true" t="shared" si="5" ref="D29:I29">SUM(D30)</f>
        <v>4492</v>
      </c>
      <c r="E29" s="52">
        <f t="shared" si="5"/>
        <v>0</v>
      </c>
      <c r="F29" s="52">
        <f t="shared" si="5"/>
        <v>2</v>
      </c>
      <c r="G29" s="52">
        <f t="shared" si="5"/>
        <v>82821</v>
      </c>
      <c r="H29" s="52">
        <f t="shared" si="5"/>
        <v>0</v>
      </c>
      <c r="I29" s="52">
        <f t="shared" si="5"/>
        <v>82821</v>
      </c>
    </row>
    <row r="30" spans="1:9" ht="15.75">
      <c r="A30" s="49" t="s">
        <v>36</v>
      </c>
      <c r="B30" s="41"/>
      <c r="C30" s="45"/>
      <c r="D30" s="29">
        <f>SUM(D31:D33)</f>
        <v>4492</v>
      </c>
      <c r="E30" s="29">
        <f>SUM(E31:E33)</f>
        <v>0</v>
      </c>
      <c r="F30" s="29">
        <f>SUM(F31:F33)</f>
        <v>2</v>
      </c>
      <c r="G30" s="29">
        <f>SUM(G31:G33)</f>
        <v>82821</v>
      </c>
      <c r="H30" s="29">
        <f>SUM(H31:H33)</f>
        <v>0</v>
      </c>
      <c r="I30" s="29">
        <f>SUM(I31:I33)</f>
        <v>82821</v>
      </c>
    </row>
    <row r="31" spans="1:9" ht="15.75">
      <c r="A31" s="44"/>
      <c r="B31" s="53" t="s">
        <v>64</v>
      </c>
      <c r="C31" s="47" t="s">
        <v>65</v>
      </c>
      <c r="D31" s="29">
        <v>237</v>
      </c>
      <c r="E31" s="29">
        <v>0</v>
      </c>
      <c r="F31" s="29">
        <v>0</v>
      </c>
      <c r="G31" s="29">
        <f>SUM(H31:I31)</f>
        <v>4070</v>
      </c>
      <c r="H31" s="29">
        <v>0</v>
      </c>
      <c r="I31" s="29">
        <v>4070</v>
      </c>
    </row>
    <row r="32" spans="1:9" ht="15.75">
      <c r="A32" s="44"/>
      <c r="B32" s="53" t="s">
        <v>66</v>
      </c>
      <c r="C32" s="47" t="s">
        <v>67</v>
      </c>
      <c r="D32" s="29">
        <v>4220</v>
      </c>
      <c r="E32" s="29">
        <v>0</v>
      </c>
      <c r="F32" s="29">
        <v>1</v>
      </c>
      <c r="G32" s="29">
        <f>SUM(H32:I32)</f>
        <v>78095</v>
      </c>
      <c r="H32" s="29">
        <v>0</v>
      </c>
      <c r="I32" s="29">
        <v>78095</v>
      </c>
    </row>
    <row r="33" spans="1:9" ht="15.75">
      <c r="A33" s="44"/>
      <c r="B33" s="53" t="s">
        <v>66</v>
      </c>
      <c r="C33" s="47" t="s">
        <v>68</v>
      </c>
      <c r="D33" s="29">
        <v>35</v>
      </c>
      <c r="E33" s="29">
        <v>0</v>
      </c>
      <c r="F33" s="29">
        <v>1</v>
      </c>
      <c r="G33" s="29">
        <f>SUM(H33:I33)</f>
        <v>656</v>
      </c>
      <c r="H33" s="29">
        <v>0</v>
      </c>
      <c r="I33" s="29">
        <v>656</v>
      </c>
    </row>
    <row r="34" spans="1:9" ht="15.75">
      <c r="A34" s="39" t="s">
        <v>44</v>
      </c>
      <c r="B34" s="28"/>
      <c r="C34" s="47"/>
      <c r="D34" s="54">
        <f aca="true" t="shared" si="6" ref="D34:I34">+D35+D38+D42</f>
        <v>10539</v>
      </c>
      <c r="E34" s="54">
        <f t="shared" si="6"/>
        <v>1</v>
      </c>
      <c r="F34" s="54">
        <f t="shared" si="6"/>
        <v>10</v>
      </c>
      <c r="G34" s="54">
        <f t="shared" si="6"/>
        <v>226246</v>
      </c>
      <c r="H34" s="54">
        <f t="shared" si="6"/>
        <v>55</v>
      </c>
      <c r="I34" s="54">
        <f t="shared" si="6"/>
        <v>226191</v>
      </c>
    </row>
    <row r="35" spans="1:9" ht="15.75">
      <c r="A35" s="49" t="s">
        <v>75</v>
      </c>
      <c r="B35" s="28"/>
      <c r="C35" s="47"/>
      <c r="D35" s="54">
        <f aca="true" t="shared" si="7" ref="D35:I36">SUM(D36)</f>
        <v>1070</v>
      </c>
      <c r="E35" s="54">
        <f t="shared" si="7"/>
        <v>0</v>
      </c>
      <c r="F35" s="54">
        <f t="shared" si="7"/>
        <v>0</v>
      </c>
      <c r="G35" s="54">
        <f t="shared" si="7"/>
        <v>45100</v>
      </c>
      <c r="H35" s="54">
        <f t="shared" si="7"/>
        <v>0</v>
      </c>
      <c r="I35" s="54">
        <f t="shared" si="7"/>
        <v>45100</v>
      </c>
    </row>
    <row r="36" spans="1:9" ht="15.75">
      <c r="A36" s="49" t="s">
        <v>41</v>
      </c>
      <c r="B36" s="41"/>
      <c r="C36" s="45"/>
      <c r="D36" s="29">
        <f t="shared" si="7"/>
        <v>1070</v>
      </c>
      <c r="E36" s="29">
        <f t="shared" si="7"/>
        <v>0</v>
      </c>
      <c r="F36" s="29">
        <f t="shared" si="7"/>
        <v>0</v>
      </c>
      <c r="G36" s="29">
        <f t="shared" si="7"/>
        <v>45100</v>
      </c>
      <c r="H36" s="29">
        <f t="shared" si="7"/>
        <v>0</v>
      </c>
      <c r="I36" s="29">
        <f t="shared" si="7"/>
        <v>45100</v>
      </c>
    </row>
    <row r="37" spans="1:9" ht="15.75">
      <c r="A37" s="49"/>
      <c r="B37" s="55" t="s">
        <v>76</v>
      </c>
      <c r="C37" s="47" t="s">
        <v>62</v>
      </c>
      <c r="D37" s="29">
        <v>1070</v>
      </c>
      <c r="E37" s="29">
        <v>0</v>
      </c>
      <c r="F37" s="29">
        <v>0</v>
      </c>
      <c r="G37" s="29">
        <f>SUM(H37:I37)</f>
        <v>45100</v>
      </c>
      <c r="H37" s="29">
        <v>0</v>
      </c>
      <c r="I37" s="29">
        <v>45100</v>
      </c>
    </row>
    <row r="38" spans="1:9" ht="15.75">
      <c r="A38" s="49" t="s">
        <v>69</v>
      </c>
      <c r="B38" s="28"/>
      <c r="C38" s="47"/>
      <c r="D38" s="54">
        <f aca="true" t="shared" si="8" ref="D38:I38">SUM(D39)</f>
        <v>3003</v>
      </c>
      <c r="E38" s="54">
        <f t="shared" si="8"/>
        <v>0</v>
      </c>
      <c r="F38" s="54">
        <f t="shared" si="8"/>
        <v>7</v>
      </c>
      <c r="G38" s="54">
        <f t="shared" si="8"/>
        <v>40987</v>
      </c>
      <c r="H38" s="54">
        <f t="shared" si="8"/>
        <v>0</v>
      </c>
      <c r="I38" s="54">
        <f t="shared" si="8"/>
        <v>40987</v>
      </c>
    </row>
    <row r="39" spans="1:9" ht="15.75">
      <c r="A39" s="57" t="s">
        <v>41</v>
      </c>
      <c r="B39" s="58"/>
      <c r="C39" s="59"/>
      <c r="D39" s="33">
        <f aca="true" t="shared" si="9" ref="D39:I39">SUM(D40:D41)</f>
        <v>3003</v>
      </c>
      <c r="E39" s="33">
        <f t="shared" si="9"/>
        <v>0</v>
      </c>
      <c r="F39" s="33">
        <f t="shared" si="9"/>
        <v>7</v>
      </c>
      <c r="G39" s="33">
        <f t="shared" si="9"/>
        <v>40987</v>
      </c>
      <c r="H39" s="33">
        <f t="shared" si="9"/>
        <v>0</v>
      </c>
      <c r="I39" s="33">
        <f t="shared" si="9"/>
        <v>40987</v>
      </c>
    </row>
    <row r="40" spans="1:9" ht="15.75">
      <c r="A40" s="49"/>
      <c r="B40" s="55" t="s">
        <v>70</v>
      </c>
      <c r="C40" s="47" t="s">
        <v>71</v>
      </c>
      <c r="D40" s="29">
        <v>2763</v>
      </c>
      <c r="E40" s="29">
        <v>0</v>
      </c>
      <c r="F40" s="29">
        <v>6</v>
      </c>
      <c r="G40" s="29">
        <f>SUM(H40:I40)</f>
        <v>33237</v>
      </c>
      <c r="H40" s="29">
        <v>0</v>
      </c>
      <c r="I40" s="29">
        <v>33237</v>
      </c>
    </row>
    <row r="41" spans="1:9" ht="15.75">
      <c r="A41" s="49"/>
      <c r="B41" s="55" t="s">
        <v>73</v>
      </c>
      <c r="C41" s="47" t="s">
        <v>81</v>
      </c>
      <c r="D41" s="29">
        <v>240</v>
      </c>
      <c r="E41" s="29">
        <v>0</v>
      </c>
      <c r="F41" s="29">
        <v>1</v>
      </c>
      <c r="G41" s="29">
        <f>SUM(H41:I41)</f>
        <v>7750</v>
      </c>
      <c r="H41" s="29">
        <v>0</v>
      </c>
      <c r="I41" s="29">
        <v>7750</v>
      </c>
    </row>
    <row r="42" spans="1:9" ht="15.75">
      <c r="A42" s="49" t="s">
        <v>54</v>
      </c>
      <c r="B42" s="41"/>
      <c r="C42" s="45"/>
      <c r="D42" s="54">
        <f aca="true" t="shared" si="10" ref="D42:I42">SUM(D43)</f>
        <v>6466</v>
      </c>
      <c r="E42" s="54">
        <f t="shared" si="10"/>
        <v>1</v>
      </c>
      <c r="F42" s="54">
        <f t="shared" si="10"/>
        <v>3</v>
      </c>
      <c r="G42" s="54">
        <f t="shared" si="10"/>
        <v>140159</v>
      </c>
      <c r="H42" s="54">
        <f t="shared" si="10"/>
        <v>55</v>
      </c>
      <c r="I42" s="54">
        <f t="shared" si="10"/>
        <v>140104</v>
      </c>
    </row>
    <row r="43" spans="1:9" ht="15.75">
      <c r="A43" s="49" t="s">
        <v>41</v>
      </c>
      <c r="B43" s="41"/>
      <c r="C43" s="45"/>
      <c r="D43" s="29">
        <f aca="true" t="shared" si="11" ref="D43:I43">SUM(D44:D48)</f>
        <v>6466</v>
      </c>
      <c r="E43" s="29">
        <f t="shared" si="11"/>
        <v>1</v>
      </c>
      <c r="F43" s="29">
        <f t="shared" si="11"/>
        <v>3</v>
      </c>
      <c r="G43" s="29">
        <f t="shared" si="11"/>
        <v>140159</v>
      </c>
      <c r="H43" s="29">
        <f t="shared" si="11"/>
        <v>55</v>
      </c>
      <c r="I43" s="29">
        <f t="shared" si="11"/>
        <v>140104</v>
      </c>
    </row>
    <row r="44" spans="1:9" ht="15.75">
      <c r="A44" s="49"/>
      <c r="B44" s="55" t="s">
        <v>82</v>
      </c>
      <c r="C44" s="47" t="s">
        <v>67</v>
      </c>
      <c r="D44" s="29">
        <v>0</v>
      </c>
      <c r="E44" s="29">
        <v>1</v>
      </c>
      <c r="F44" s="29">
        <v>0</v>
      </c>
      <c r="G44" s="29">
        <f>SUM(H44:I44)</f>
        <v>55</v>
      </c>
      <c r="H44" s="29">
        <v>55</v>
      </c>
      <c r="I44" s="29">
        <v>0</v>
      </c>
    </row>
    <row r="45" spans="1:9" ht="15.75">
      <c r="A45" s="40"/>
      <c r="B45" s="41" t="s">
        <v>72</v>
      </c>
      <c r="C45" s="47" t="s">
        <v>38</v>
      </c>
      <c r="D45" s="29">
        <v>120</v>
      </c>
      <c r="E45" s="29">
        <v>0</v>
      </c>
      <c r="F45" s="29">
        <v>3</v>
      </c>
      <c r="G45" s="29">
        <f>SUM(H45:I45)</f>
        <v>1858</v>
      </c>
      <c r="H45" s="29">
        <v>0</v>
      </c>
      <c r="I45" s="29">
        <v>1858</v>
      </c>
    </row>
    <row r="46" spans="1:9" ht="15.75">
      <c r="A46" s="40"/>
      <c r="B46" s="55" t="s">
        <v>56</v>
      </c>
      <c r="C46" s="47" t="s">
        <v>57</v>
      </c>
      <c r="D46" s="29">
        <v>1800</v>
      </c>
      <c r="E46" s="29">
        <v>0</v>
      </c>
      <c r="F46" s="29">
        <v>0</v>
      </c>
      <c r="G46" s="29">
        <f>SUM(H46:I46)</f>
        <v>30393</v>
      </c>
      <c r="H46" s="29">
        <v>0</v>
      </c>
      <c r="I46" s="29">
        <v>30393</v>
      </c>
    </row>
    <row r="47" spans="1:9" ht="15.75">
      <c r="A47" s="40"/>
      <c r="B47" s="55" t="s">
        <v>58</v>
      </c>
      <c r="C47" s="47" t="s">
        <v>39</v>
      </c>
      <c r="D47" s="29">
        <v>2545</v>
      </c>
      <c r="E47" s="29">
        <v>0</v>
      </c>
      <c r="F47" s="29">
        <v>0</v>
      </c>
      <c r="G47" s="29">
        <f>SUM(H47:I47)</f>
        <v>68056</v>
      </c>
      <c r="H47" s="29">
        <v>0</v>
      </c>
      <c r="I47" s="29">
        <v>68056</v>
      </c>
    </row>
    <row r="48" spans="1:9" ht="15.75">
      <c r="A48" s="40"/>
      <c r="B48" s="55" t="s">
        <v>77</v>
      </c>
      <c r="C48" s="47" t="s">
        <v>62</v>
      </c>
      <c r="D48" s="29">
        <v>2001</v>
      </c>
      <c r="E48" s="29">
        <v>0</v>
      </c>
      <c r="F48" s="29">
        <v>0</v>
      </c>
      <c r="G48" s="29">
        <f>SUM(H48:I48)</f>
        <v>39797</v>
      </c>
      <c r="H48" s="29">
        <v>0</v>
      </c>
      <c r="I48" s="29">
        <v>39797</v>
      </c>
    </row>
    <row r="49" spans="1:9" ht="15.75">
      <c r="A49" s="49"/>
      <c r="B49" s="55"/>
      <c r="C49" s="47"/>
      <c r="D49" s="29"/>
      <c r="E49" s="29"/>
      <c r="F49" s="29"/>
      <c r="G49" s="29"/>
      <c r="H49" s="29"/>
      <c r="I49" s="29"/>
    </row>
    <row r="50" spans="1:9" ht="8.25" customHeight="1">
      <c r="A50" s="30"/>
      <c r="B50" s="31"/>
      <c r="C50" s="32"/>
      <c r="D50" s="33"/>
      <c r="E50" s="33"/>
      <c r="F50" s="33"/>
      <c r="G50" s="33"/>
      <c r="H50" s="33"/>
      <c r="I50" s="32"/>
    </row>
    <row r="51" spans="1:9" ht="12.75" customHeight="1">
      <c r="A51" s="28"/>
      <c r="B51" s="28"/>
      <c r="C51" s="29"/>
      <c r="D51" s="29"/>
      <c r="E51" s="29"/>
      <c r="F51" s="29"/>
      <c r="G51" s="9"/>
      <c r="H51" s="29"/>
      <c r="I51" s="29"/>
    </row>
    <row r="52" spans="1:9" ht="16.5">
      <c r="A52" s="9"/>
      <c r="B52" s="9"/>
      <c r="C52" s="9"/>
      <c r="D52" s="9"/>
      <c r="E52" s="34" t="s">
        <v>15</v>
      </c>
      <c r="F52" s="9"/>
      <c r="G52" s="9"/>
      <c r="H52" s="9"/>
      <c r="I52" s="9"/>
    </row>
    <row r="53" spans="1:9" ht="16.5">
      <c r="A53" s="34" t="s">
        <v>14</v>
      </c>
      <c r="B53" s="34" t="s">
        <v>13</v>
      </c>
      <c r="C53" s="4"/>
      <c r="D53" s="9"/>
      <c r="E53" s="9"/>
      <c r="F53" s="9"/>
      <c r="G53" s="9"/>
      <c r="H53" s="56" t="s">
        <v>12</v>
      </c>
      <c r="I53" s="9"/>
    </row>
    <row r="54" spans="1:9" ht="16.5">
      <c r="A54" s="9"/>
      <c r="B54" s="9"/>
      <c r="C54" s="9"/>
      <c r="D54" s="9"/>
      <c r="E54" s="34" t="s">
        <v>11</v>
      </c>
      <c r="F54" s="9"/>
      <c r="G54" s="9"/>
      <c r="H54" s="9"/>
      <c r="I54" s="9"/>
    </row>
    <row r="55" spans="1:9" ht="16.5">
      <c r="A55" s="9"/>
      <c r="B55" s="9"/>
      <c r="C55" s="9"/>
      <c r="D55" s="9"/>
      <c r="E55" s="34"/>
      <c r="F55" s="9"/>
      <c r="G55" s="9"/>
      <c r="H55" s="9"/>
      <c r="I55" s="9"/>
    </row>
    <row r="56" spans="1:9" ht="16.5">
      <c r="A56" s="9"/>
      <c r="B56" s="9"/>
      <c r="C56" s="9"/>
      <c r="D56" s="9"/>
      <c r="E56" s="34"/>
      <c r="F56" s="9"/>
      <c r="G56" s="9"/>
      <c r="H56" s="9"/>
      <c r="I56" s="9"/>
    </row>
    <row r="57" spans="1:9" ht="16.5">
      <c r="A57" s="9"/>
      <c r="B57" s="9"/>
      <c r="C57" s="9"/>
      <c r="D57" s="9"/>
      <c r="E57" s="34"/>
      <c r="F57" s="9"/>
      <c r="G57" s="9"/>
      <c r="H57" s="9"/>
      <c r="I57" s="9"/>
    </row>
    <row r="58" spans="1:9" ht="16.5">
      <c r="A58" s="34" t="s">
        <v>30</v>
      </c>
      <c r="B58" s="35"/>
      <c r="C58" s="35"/>
      <c r="D58" s="35"/>
      <c r="E58" s="35"/>
      <c r="F58" s="35"/>
      <c r="G58" s="9"/>
      <c r="H58" s="9"/>
      <c r="I58" s="9"/>
    </row>
    <row r="59" spans="1:9" ht="15.75">
      <c r="A59" s="3" t="s">
        <v>32</v>
      </c>
      <c r="B59" s="3"/>
      <c r="C59" s="36"/>
      <c r="D59" s="37"/>
      <c r="E59" s="36"/>
      <c r="F59" s="1"/>
      <c r="G59" s="36"/>
      <c r="H59" s="36"/>
      <c r="I59" s="36"/>
    </row>
    <row r="60" spans="1:9" ht="15.75">
      <c r="A60" s="3" t="s">
        <v>33</v>
      </c>
      <c r="B60" s="37"/>
      <c r="C60" s="37"/>
      <c r="D60" s="37"/>
      <c r="E60" s="37"/>
      <c r="F60" s="37"/>
      <c r="G60" s="37"/>
      <c r="H60" s="37"/>
      <c r="I60" s="37"/>
    </row>
    <row r="61" spans="1:8" ht="15.75">
      <c r="A61" s="3" t="s">
        <v>25</v>
      </c>
      <c r="B61" s="37"/>
      <c r="C61" s="37"/>
      <c r="D61" s="37"/>
      <c r="E61" s="37"/>
      <c r="F61" s="37"/>
      <c r="G61" s="37"/>
      <c r="H61" s="37"/>
    </row>
    <row r="62" spans="1:9" ht="16.5">
      <c r="A62" s="9" t="s">
        <v>40</v>
      </c>
      <c r="B62" s="4"/>
      <c r="C62" s="4"/>
      <c r="D62" s="4"/>
      <c r="E62" s="4"/>
      <c r="F62" s="4"/>
      <c r="G62" s="4"/>
      <c r="H62" s="4"/>
      <c r="I62" s="38" t="s">
        <v>79</v>
      </c>
    </row>
    <row r="63" spans="1:9" ht="16.5">
      <c r="A63" s="4"/>
      <c r="B63" s="4"/>
      <c r="C63" s="4"/>
      <c r="D63" s="4"/>
      <c r="E63" s="4"/>
      <c r="F63" s="4"/>
      <c r="G63" s="4"/>
      <c r="H63" s="4"/>
      <c r="I63" s="4"/>
    </row>
    <row r="64" ht="16.5">
      <c r="A64" s="50" t="s">
        <v>35</v>
      </c>
    </row>
  </sheetData>
  <sheetProtection/>
  <mergeCells count="3">
    <mergeCell ref="A4:I4"/>
    <mergeCell ref="A6:I6"/>
    <mergeCell ref="D7:F7"/>
  </mergeCells>
  <printOptions/>
  <pageMargins left="1.9291338582677167" right="0.7480314960629921" top="1.3779527559055118" bottom="1.5748031496062993" header="0.5118110236220472" footer="0.5118110236220472"/>
  <pageSetup horizontalDpi="600" verticalDpi="600" orientation="landscape" paperSize="8" r:id="rId1"/>
  <headerFooter alignWithMargins="0">
    <oddFooter>&amp;C&amp;"細明體,標準"第&amp;"Times New Roman,標準"&amp;P&amp;"細明體,標準"頁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109</v>
      </c>
      <c r="B1" s="1" t="s">
        <v>108</v>
      </c>
      <c r="C1" s="6"/>
      <c r="D1" s="6"/>
      <c r="E1" s="6"/>
      <c r="F1" s="6"/>
      <c r="G1" s="6"/>
      <c r="H1" s="5" t="s">
        <v>0</v>
      </c>
      <c r="I1" s="7" t="s">
        <v>107</v>
      </c>
    </row>
    <row r="2" spans="1:9" ht="16.5">
      <c r="A2" s="5" t="s">
        <v>106</v>
      </c>
      <c r="B2" s="2" t="s">
        <v>105</v>
      </c>
      <c r="C2" s="8"/>
      <c r="D2" s="8"/>
      <c r="E2" s="8"/>
      <c r="F2" s="8"/>
      <c r="G2" s="8"/>
      <c r="H2" s="5" t="s">
        <v>1</v>
      </c>
      <c r="I2" s="7" t="s">
        <v>104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0" t="s">
        <v>103</v>
      </c>
      <c r="B4" s="60"/>
      <c r="C4" s="60"/>
      <c r="D4" s="60"/>
      <c r="E4" s="60"/>
      <c r="F4" s="60"/>
      <c r="G4" s="60"/>
      <c r="H4" s="60"/>
      <c r="I4" s="60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1" t="s">
        <v>102</v>
      </c>
      <c r="B6" s="61"/>
      <c r="C6" s="61"/>
      <c r="D6" s="61"/>
      <c r="E6" s="61"/>
      <c r="F6" s="61"/>
      <c r="G6" s="61"/>
      <c r="H6" s="61"/>
      <c r="I6" s="61"/>
    </row>
    <row r="7" spans="1:9" ht="16.5">
      <c r="A7" s="10"/>
      <c r="B7" s="11" t="s">
        <v>2</v>
      </c>
      <c r="C7" s="12"/>
      <c r="D7" s="62" t="s">
        <v>101</v>
      </c>
      <c r="E7" s="63"/>
      <c r="F7" s="64"/>
      <c r="G7" s="13" t="s">
        <v>100</v>
      </c>
      <c r="H7" s="14"/>
      <c r="I7" s="14"/>
    </row>
    <row r="8" spans="1:9" ht="15.75">
      <c r="A8" s="15" t="s">
        <v>4</v>
      </c>
      <c r="B8" s="16" t="s">
        <v>5</v>
      </c>
      <c r="C8" s="17" t="s">
        <v>99</v>
      </c>
      <c r="D8" s="18" t="s">
        <v>98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97</v>
      </c>
      <c r="E9" s="26" t="s">
        <v>9</v>
      </c>
      <c r="F9" s="26" t="s">
        <v>10</v>
      </c>
      <c r="G9" s="42" t="s">
        <v>18</v>
      </c>
      <c r="H9" s="43" t="s">
        <v>96</v>
      </c>
      <c r="I9" s="27" t="s">
        <v>95</v>
      </c>
    </row>
    <row r="10" spans="1:9" ht="15.75">
      <c r="A10" s="68"/>
      <c r="B10" s="46"/>
      <c r="C10" s="47"/>
      <c r="D10" s="67"/>
      <c r="E10" s="67"/>
      <c r="F10" s="67"/>
      <c r="G10" s="66"/>
      <c r="H10" s="65"/>
      <c r="I10" s="65"/>
    </row>
    <row r="11" spans="1:9" ht="18.75" customHeight="1">
      <c r="A11" s="39" t="s">
        <v>94</v>
      </c>
      <c r="B11" s="46" t="s">
        <v>93</v>
      </c>
      <c r="C11" s="47"/>
      <c r="D11" s="48">
        <f>SUM(D12)</f>
        <v>160</v>
      </c>
      <c r="E11" s="48">
        <f>SUM(E12)</f>
        <v>0</v>
      </c>
      <c r="F11" s="48">
        <f>SUM(F12)</f>
        <v>0</v>
      </c>
      <c r="G11" s="48">
        <f>SUM(G12)</f>
        <v>5300</v>
      </c>
      <c r="H11" s="48">
        <f>SUM(H12)</f>
        <v>0</v>
      </c>
      <c r="I11" s="48">
        <f>SUM(I12)</f>
        <v>5300</v>
      </c>
    </row>
    <row r="12" spans="1:9" ht="15.75">
      <c r="A12" s="49" t="s">
        <v>92</v>
      </c>
      <c r="C12" s="47"/>
      <c r="D12" s="48">
        <f>SUM(D13)</f>
        <v>160</v>
      </c>
      <c r="E12" s="48">
        <f>SUM(E13)</f>
        <v>0</v>
      </c>
      <c r="F12" s="48">
        <f>SUM(F13)</f>
        <v>0</v>
      </c>
      <c r="G12" s="48">
        <f>SUM(G13)</f>
        <v>5300</v>
      </c>
      <c r="H12" s="48">
        <f>SUM(H13)</f>
        <v>0</v>
      </c>
      <c r="I12" s="48">
        <f>SUM(I13)</f>
        <v>5300</v>
      </c>
    </row>
    <row r="13" spans="1:9" ht="15.75">
      <c r="A13" s="49" t="s">
        <v>91</v>
      </c>
      <c r="B13" s="51"/>
      <c r="C13" s="47"/>
      <c r="D13" s="52">
        <f>SUM(D14)</f>
        <v>160</v>
      </c>
      <c r="E13" s="52">
        <f>SUM(E14)</f>
        <v>0</v>
      </c>
      <c r="F13" s="52">
        <f>SUM(F14)</f>
        <v>0</v>
      </c>
      <c r="G13" s="52">
        <f>SUM(G14)</f>
        <v>5300</v>
      </c>
      <c r="H13" s="52">
        <f>SUM(H14)</f>
        <v>0</v>
      </c>
      <c r="I13" s="52">
        <f>SUM(I14)</f>
        <v>5300</v>
      </c>
    </row>
    <row r="14" spans="1:9" ht="15.75">
      <c r="A14" s="49" t="s">
        <v>90</v>
      </c>
      <c r="B14" s="41"/>
      <c r="C14" s="45"/>
      <c r="D14" s="29">
        <f>SUM(D15)</f>
        <v>160</v>
      </c>
      <c r="E14" s="29">
        <f>SUM(E15)</f>
        <v>0</v>
      </c>
      <c r="F14" s="29">
        <f>SUM(F15)</f>
        <v>0</v>
      </c>
      <c r="G14" s="29">
        <f>SUM(G15)</f>
        <v>5300</v>
      </c>
      <c r="H14" s="29">
        <f>SUM(H15)</f>
        <v>0</v>
      </c>
      <c r="I14" s="29">
        <f>SUM(I15)</f>
        <v>5300</v>
      </c>
    </row>
    <row r="15" spans="1:9" ht="15.75">
      <c r="A15" s="40"/>
      <c r="B15" s="53" t="s">
        <v>89</v>
      </c>
      <c r="C15" s="47" t="s">
        <v>88</v>
      </c>
      <c r="D15" s="29">
        <v>160</v>
      </c>
      <c r="E15" s="29">
        <v>0</v>
      </c>
      <c r="F15" s="29">
        <v>0</v>
      </c>
      <c r="G15" s="29">
        <f>SUM(H15:I15)</f>
        <v>5300</v>
      </c>
      <c r="H15" s="29">
        <v>0</v>
      </c>
      <c r="I15" s="29">
        <v>5300</v>
      </c>
    </row>
    <row r="16" spans="1:9" ht="15.75">
      <c r="A16" s="40"/>
      <c r="B16" s="53"/>
      <c r="C16" s="47"/>
      <c r="D16" s="29"/>
      <c r="E16" s="29"/>
      <c r="F16" s="29"/>
      <c r="G16" s="29"/>
      <c r="H16" s="29"/>
      <c r="I16" s="29"/>
    </row>
    <row r="17" spans="1:9" ht="15.75">
      <c r="A17" s="40"/>
      <c r="B17" s="53"/>
      <c r="C17" s="47"/>
      <c r="D17" s="29"/>
      <c r="E17" s="29"/>
      <c r="F17" s="29"/>
      <c r="G17" s="29"/>
      <c r="H17" s="29"/>
      <c r="I17" s="29"/>
    </row>
    <row r="18" spans="1:9" ht="15.75">
      <c r="A18" s="40"/>
      <c r="B18" s="53"/>
      <c r="C18" s="47"/>
      <c r="D18" s="29"/>
      <c r="E18" s="29"/>
      <c r="F18" s="29"/>
      <c r="G18" s="29"/>
      <c r="H18" s="29"/>
      <c r="I18" s="29"/>
    </row>
    <row r="19" spans="1:9" ht="15.75">
      <c r="A19" s="40"/>
      <c r="B19" s="53"/>
      <c r="C19" s="47"/>
      <c r="D19" s="29"/>
      <c r="E19" s="29"/>
      <c r="F19" s="29"/>
      <c r="G19" s="29"/>
      <c r="H19" s="29"/>
      <c r="I19" s="29"/>
    </row>
    <row r="20" spans="1:9" ht="15.75">
      <c r="A20" s="40"/>
      <c r="B20" s="53"/>
      <c r="C20" s="47"/>
      <c r="D20" s="29"/>
      <c r="E20" s="29"/>
      <c r="F20" s="29"/>
      <c r="G20" s="29"/>
      <c r="H20" s="29"/>
      <c r="I20" s="29"/>
    </row>
    <row r="21" spans="1:9" ht="15.75">
      <c r="A21" s="40"/>
      <c r="B21" s="53"/>
      <c r="C21" s="47"/>
      <c r="D21" s="29"/>
      <c r="E21" s="29"/>
      <c r="F21" s="29"/>
      <c r="G21" s="29"/>
      <c r="H21" s="29"/>
      <c r="I21" s="29"/>
    </row>
    <row r="22" spans="1:9" ht="15.75">
      <c r="A22" s="40"/>
      <c r="B22" s="53"/>
      <c r="C22" s="47"/>
      <c r="D22" s="29"/>
      <c r="E22" s="29"/>
      <c r="F22" s="29"/>
      <c r="G22" s="29"/>
      <c r="H22" s="29"/>
      <c r="I22" s="29"/>
    </row>
    <row r="23" spans="1:9" ht="15.75">
      <c r="A23" s="40"/>
      <c r="B23" s="53"/>
      <c r="C23" s="47"/>
      <c r="D23" s="29"/>
      <c r="E23" s="29"/>
      <c r="F23" s="29"/>
      <c r="G23" s="29"/>
      <c r="H23" s="29"/>
      <c r="I23" s="29"/>
    </row>
    <row r="24" spans="1:9" ht="15.75">
      <c r="A24" s="40"/>
      <c r="B24" s="53"/>
      <c r="C24" s="47"/>
      <c r="D24" s="29"/>
      <c r="E24" s="29"/>
      <c r="F24" s="29"/>
      <c r="G24" s="29"/>
      <c r="H24" s="29"/>
      <c r="I24" s="29"/>
    </row>
    <row r="25" spans="1:9" ht="15.75">
      <c r="A25" s="40"/>
      <c r="B25" s="53"/>
      <c r="C25" s="47"/>
      <c r="D25" s="29"/>
      <c r="E25" s="29"/>
      <c r="F25" s="29"/>
      <c r="G25" s="29"/>
      <c r="H25" s="29"/>
      <c r="I25" s="29"/>
    </row>
    <row r="26" spans="1:9" ht="15.75">
      <c r="A26" s="44"/>
      <c r="B26" s="41"/>
      <c r="C26" s="45"/>
      <c r="D26" s="29"/>
      <c r="E26" s="29"/>
      <c r="F26" s="29"/>
      <c r="G26" s="29"/>
      <c r="H26" s="29"/>
      <c r="I26" s="29"/>
    </row>
    <row r="27" spans="1:9" ht="15.75">
      <c r="A27" s="44"/>
      <c r="B27" s="41"/>
      <c r="C27" s="45"/>
      <c r="D27" s="29"/>
      <c r="E27" s="29"/>
      <c r="F27" s="29"/>
      <c r="G27" s="29"/>
      <c r="H27" s="29"/>
      <c r="I27" s="29"/>
    </row>
    <row r="28" spans="1:9" ht="15.75">
      <c r="A28" s="40"/>
      <c r="B28" s="41"/>
      <c r="C28" s="45"/>
      <c r="D28" s="29"/>
      <c r="E28" s="29"/>
      <c r="F28" s="29"/>
      <c r="G28" s="29"/>
      <c r="H28" s="29"/>
      <c r="I28" s="29"/>
    </row>
    <row r="29" spans="1:9" ht="15.75">
      <c r="A29" s="30"/>
      <c r="B29" s="31"/>
      <c r="C29" s="32"/>
      <c r="D29" s="33"/>
      <c r="E29" s="33"/>
      <c r="F29" s="33"/>
      <c r="G29" s="33"/>
      <c r="H29" s="33"/>
      <c r="I29" s="32"/>
    </row>
    <row r="30" spans="1:9" ht="16.5">
      <c r="A30" s="28"/>
      <c r="B30" s="28"/>
      <c r="C30" s="29"/>
      <c r="D30" s="29"/>
      <c r="E30" s="29"/>
      <c r="F30" s="29"/>
      <c r="G30" s="9"/>
      <c r="H30" s="29"/>
      <c r="I30" s="29"/>
    </row>
    <row r="31" spans="1:9" ht="16.5">
      <c r="A31" s="9"/>
      <c r="B31" s="9"/>
      <c r="C31" s="9"/>
      <c r="D31" s="9"/>
      <c r="E31" s="34" t="s">
        <v>15</v>
      </c>
      <c r="F31" s="9"/>
      <c r="G31" s="9"/>
      <c r="H31" s="9"/>
      <c r="I31" s="9"/>
    </row>
    <row r="32" spans="1:9" ht="16.5">
      <c r="A32" s="34" t="s">
        <v>14</v>
      </c>
      <c r="B32" s="34" t="s">
        <v>13</v>
      </c>
      <c r="C32" s="4"/>
      <c r="D32" s="9"/>
      <c r="E32" s="9"/>
      <c r="F32" s="9"/>
      <c r="G32" s="9"/>
      <c r="H32" s="34" t="s">
        <v>12</v>
      </c>
      <c r="I32" s="9"/>
    </row>
    <row r="33" spans="1:9" ht="16.5">
      <c r="A33" s="9"/>
      <c r="B33" s="9"/>
      <c r="C33" s="9"/>
      <c r="D33" s="9"/>
      <c r="E33" s="34" t="s">
        <v>11</v>
      </c>
      <c r="F33" s="9"/>
      <c r="G33" s="9"/>
      <c r="H33" s="9"/>
      <c r="I33" s="9"/>
    </row>
    <row r="34" spans="1:9" ht="16.5">
      <c r="A34" s="9"/>
      <c r="B34" s="9"/>
      <c r="C34" s="9"/>
      <c r="D34" s="9"/>
      <c r="E34" s="9"/>
      <c r="F34" s="9"/>
      <c r="G34" s="9"/>
      <c r="H34" s="9"/>
      <c r="I34" s="56"/>
    </row>
    <row r="35" spans="1:9" ht="16.5">
      <c r="A35" s="34" t="s">
        <v>87</v>
      </c>
      <c r="B35" s="35"/>
      <c r="C35" s="35"/>
      <c r="D35" s="35"/>
      <c r="E35" s="35"/>
      <c r="F35" s="35"/>
      <c r="G35" s="9"/>
      <c r="H35" s="9"/>
      <c r="I35" s="9"/>
    </row>
    <row r="36" spans="1:9" ht="15.75">
      <c r="A36" s="3" t="s">
        <v>86</v>
      </c>
      <c r="B36" s="3"/>
      <c r="C36" s="36"/>
      <c r="D36" s="37"/>
      <c r="E36" s="36"/>
      <c r="F36" s="1"/>
      <c r="G36" s="36"/>
      <c r="H36" s="36"/>
      <c r="I36" s="36"/>
    </row>
    <row r="37" spans="1:9" ht="15.75">
      <c r="A37" s="3" t="s">
        <v>85</v>
      </c>
      <c r="B37" s="37"/>
      <c r="C37" s="37"/>
      <c r="D37" s="37"/>
      <c r="E37" s="37"/>
      <c r="F37" s="37"/>
      <c r="G37" s="37"/>
      <c r="H37" s="37"/>
      <c r="I37" s="37"/>
    </row>
    <row r="38" spans="1:9" ht="15.75">
      <c r="A38" s="3" t="s">
        <v>84</v>
      </c>
      <c r="B38" s="37"/>
      <c r="C38" s="37"/>
      <c r="D38" s="37"/>
      <c r="E38" s="37"/>
      <c r="F38" s="37"/>
      <c r="G38" s="37"/>
      <c r="H38" s="37"/>
      <c r="I38" s="38" t="s">
        <v>83</v>
      </c>
    </row>
    <row r="39" spans="1:9" ht="16.5">
      <c r="A39" s="4"/>
      <c r="B39" s="4"/>
      <c r="C39" s="4"/>
      <c r="D39" s="4"/>
      <c r="E39" s="4"/>
      <c r="F39" s="4"/>
      <c r="G39" s="4"/>
      <c r="H39" s="4"/>
      <c r="I39" s="4"/>
    </row>
  </sheetData>
  <sheetProtection/>
  <mergeCells count="3">
    <mergeCell ref="A4:I4"/>
    <mergeCell ref="A6:I6"/>
    <mergeCell ref="D7:F7"/>
  </mergeCells>
  <printOptions/>
  <pageMargins left="1.535433070866142" right="0.7480314960629921" top="1.3779527559055118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69" customWidth="1"/>
    <col min="2" max="2" width="14.875" style="69" customWidth="1"/>
    <col min="3" max="3" width="14.25390625" style="69" customWidth="1"/>
    <col min="4" max="4" width="13.00390625" style="69" customWidth="1"/>
    <col min="5" max="5" width="13.25390625" style="69" customWidth="1"/>
    <col min="6" max="6" width="13.625" style="69" customWidth="1"/>
    <col min="7" max="7" width="14.75390625" style="69" customWidth="1"/>
    <col min="8" max="8" width="12.875" style="69" customWidth="1"/>
    <col min="9" max="9" width="15.75390625" style="69" customWidth="1"/>
    <col min="10" max="16384" width="9.00390625" style="69" customWidth="1"/>
  </cols>
  <sheetData>
    <row r="1" spans="1:9" ht="16.5">
      <c r="A1" s="123" t="s">
        <v>130</v>
      </c>
      <c r="B1" s="75" t="s">
        <v>129</v>
      </c>
      <c r="C1" s="126"/>
      <c r="D1" s="126"/>
      <c r="E1" s="126"/>
      <c r="F1" s="126"/>
      <c r="G1" s="126"/>
      <c r="H1" s="123" t="s">
        <v>0</v>
      </c>
      <c r="I1" s="122" t="s">
        <v>128</v>
      </c>
    </row>
    <row r="2" spans="1:9" ht="16.5">
      <c r="A2" s="123" t="s">
        <v>127</v>
      </c>
      <c r="B2" s="125" t="s">
        <v>126</v>
      </c>
      <c r="C2" s="124"/>
      <c r="D2" s="124"/>
      <c r="E2" s="124"/>
      <c r="F2" s="124"/>
      <c r="G2" s="124"/>
      <c r="H2" s="123" t="s">
        <v>1</v>
      </c>
      <c r="I2" s="122" t="s">
        <v>125</v>
      </c>
    </row>
    <row r="3" spans="1:9" ht="16.5">
      <c r="A3" s="76"/>
      <c r="B3" s="76"/>
      <c r="C3" s="76"/>
      <c r="D3" s="76"/>
      <c r="E3" s="76"/>
      <c r="F3" s="76"/>
      <c r="G3" s="76"/>
      <c r="H3" s="76"/>
      <c r="I3" s="76"/>
    </row>
    <row r="4" spans="1:9" ht="25.5">
      <c r="A4" s="121" t="s">
        <v>124</v>
      </c>
      <c r="B4" s="121"/>
      <c r="C4" s="121"/>
      <c r="D4" s="121"/>
      <c r="E4" s="121"/>
      <c r="F4" s="121"/>
      <c r="G4" s="121"/>
      <c r="H4" s="121"/>
      <c r="I4" s="121"/>
    </row>
    <row r="5" spans="1:9" ht="16.5">
      <c r="A5" s="76"/>
      <c r="B5" s="76"/>
      <c r="C5" s="76"/>
      <c r="D5" s="76"/>
      <c r="E5" s="76"/>
      <c r="F5" s="76"/>
      <c r="G5" s="76"/>
      <c r="H5" s="76"/>
      <c r="I5" s="76"/>
    </row>
    <row r="6" spans="1:9" ht="16.5">
      <c r="A6" s="120" t="s">
        <v>123</v>
      </c>
      <c r="B6" s="120"/>
      <c r="C6" s="120"/>
      <c r="D6" s="120"/>
      <c r="E6" s="120"/>
      <c r="F6" s="120"/>
      <c r="G6" s="120"/>
      <c r="H6" s="120"/>
      <c r="I6" s="120"/>
    </row>
    <row r="7" spans="1:9" ht="16.5">
      <c r="A7" s="119"/>
      <c r="B7" s="118" t="s">
        <v>2</v>
      </c>
      <c r="C7" s="117"/>
      <c r="D7" s="116" t="s">
        <v>122</v>
      </c>
      <c r="E7" s="115"/>
      <c r="F7" s="114"/>
      <c r="G7" s="113" t="s">
        <v>121</v>
      </c>
      <c r="H7" s="112"/>
      <c r="I7" s="112"/>
    </row>
    <row r="8" spans="1:9" ht="16.5">
      <c r="A8" s="111" t="s">
        <v>4</v>
      </c>
      <c r="B8" s="110" t="s">
        <v>5</v>
      </c>
      <c r="C8" s="109" t="s">
        <v>120</v>
      </c>
      <c r="D8" s="108" t="s">
        <v>119</v>
      </c>
      <c r="E8" s="107" t="s">
        <v>6</v>
      </c>
      <c r="F8" s="106" t="s">
        <v>7</v>
      </c>
      <c r="G8" s="105" t="s">
        <v>3</v>
      </c>
      <c r="H8" s="104"/>
      <c r="I8" s="104"/>
    </row>
    <row r="9" spans="1:9" ht="16.5">
      <c r="A9" s="103" t="s">
        <v>8</v>
      </c>
      <c r="B9" s="102"/>
      <c r="C9" s="101"/>
      <c r="D9" s="100" t="s">
        <v>118</v>
      </c>
      <c r="E9" s="100" t="s">
        <v>9</v>
      </c>
      <c r="F9" s="100" t="s">
        <v>10</v>
      </c>
      <c r="G9" s="99" t="s">
        <v>18</v>
      </c>
      <c r="H9" s="98" t="s">
        <v>117</v>
      </c>
      <c r="I9" s="97" t="s">
        <v>116</v>
      </c>
    </row>
    <row r="10" spans="1:9" ht="16.5">
      <c r="A10" s="96"/>
      <c r="B10" s="95" t="s">
        <v>115</v>
      </c>
      <c r="C10" s="90"/>
      <c r="D10" s="94"/>
      <c r="E10" s="94"/>
      <c r="F10" s="94"/>
      <c r="G10" s="93"/>
      <c r="H10" s="92"/>
      <c r="I10" s="92"/>
    </row>
    <row r="11" spans="1:9" ht="16.5">
      <c r="A11" s="88"/>
      <c r="B11" s="91"/>
      <c r="C11" s="90"/>
      <c r="D11" s="80"/>
      <c r="E11" s="80"/>
      <c r="F11" s="80"/>
      <c r="G11" s="80"/>
      <c r="H11" s="80"/>
      <c r="I11" s="80"/>
    </row>
    <row r="12" spans="1:9" ht="16.5">
      <c r="A12" s="88"/>
      <c r="B12" s="91"/>
      <c r="C12" s="90"/>
      <c r="D12" s="80"/>
      <c r="E12" s="80"/>
      <c r="F12" s="80"/>
      <c r="G12" s="80"/>
      <c r="H12" s="80"/>
      <c r="I12" s="80"/>
    </row>
    <row r="13" spans="1:9" ht="16.5">
      <c r="A13" s="88"/>
      <c r="B13" s="91"/>
      <c r="C13" s="90"/>
      <c r="D13" s="80"/>
      <c r="E13" s="80"/>
      <c r="F13" s="80"/>
      <c r="G13" s="80"/>
      <c r="H13" s="80"/>
      <c r="I13" s="80"/>
    </row>
    <row r="14" spans="1:9" ht="16.5">
      <c r="A14" s="88"/>
      <c r="B14" s="91"/>
      <c r="C14" s="90"/>
      <c r="D14" s="80"/>
      <c r="E14" s="80"/>
      <c r="F14" s="80"/>
      <c r="G14" s="80"/>
      <c r="H14" s="80"/>
      <c r="I14" s="80"/>
    </row>
    <row r="15" spans="1:9" ht="16.5">
      <c r="A15" s="88"/>
      <c r="B15" s="91"/>
      <c r="C15" s="90"/>
      <c r="D15" s="80"/>
      <c r="E15" s="80"/>
      <c r="F15" s="80"/>
      <c r="G15" s="80"/>
      <c r="H15" s="80"/>
      <c r="I15" s="80"/>
    </row>
    <row r="16" spans="1:9" ht="16.5">
      <c r="A16" s="88"/>
      <c r="B16" s="91"/>
      <c r="C16" s="90"/>
      <c r="D16" s="80"/>
      <c r="E16" s="80"/>
      <c r="F16" s="80"/>
      <c r="G16" s="80"/>
      <c r="H16" s="80"/>
      <c r="I16" s="80"/>
    </row>
    <row r="17" spans="1:9" ht="16.5">
      <c r="A17" s="88"/>
      <c r="B17" s="91"/>
      <c r="C17" s="90"/>
      <c r="D17" s="80"/>
      <c r="E17" s="80"/>
      <c r="F17" s="80"/>
      <c r="G17" s="80"/>
      <c r="H17" s="80"/>
      <c r="I17" s="80"/>
    </row>
    <row r="18" spans="1:9" ht="16.5">
      <c r="A18" s="88"/>
      <c r="B18" s="91"/>
      <c r="C18" s="90"/>
      <c r="D18" s="80"/>
      <c r="E18" s="80"/>
      <c r="F18" s="80"/>
      <c r="G18" s="80"/>
      <c r="H18" s="80"/>
      <c r="I18" s="80"/>
    </row>
    <row r="19" spans="1:9" ht="16.5">
      <c r="A19" s="88"/>
      <c r="B19" s="91"/>
      <c r="C19" s="90"/>
      <c r="D19" s="80"/>
      <c r="E19" s="80"/>
      <c r="F19" s="80"/>
      <c r="G19" s="80"/>
      <c r="H19" s="80"/>
      <c r="I19" s="80"/>
    </row>
    <row r="20" spans="1:9" ht="16.5">
      <c r="A20" s="88"/>
      <c r="B20" s="91"/>
      <c r="C20" s="90"/>
      <c r="D20" s="80"/>
      <c r="E20" s="80"/>
      <c r="F20" s="80"/>
      <c r="G20" s="80"/>
      <c r="H20" s="80"/>
      <c r="I20" s="80"/>
    </row>
    <row r="21" spans="1:9" ht="16.5">
      <c r="A21" s="89"/>
      <c r="B21" s="87"/>
      <c r="C21" s="86"/>
      <c r="D21" s="80"/>
      <c r="E21" s="80"/>
      <c r="F21" s="80"/>
      <c r="G21" s="80"/>
      <c r="H21" s="80"/>
      <c r="I21" s="80"/>
    </row>
    <row r="22" spans="1:9" ht="16.5">
      <c r="A22" s="89"/>
      <c r="B22" s="87"/>
      <c r="C22" s="86"/>
      <c r="D22" s="80"/>
      <c r="E22" s="80"/>
      <c r="F22" s="80"/>
      <c r="G22" s="80"/>
      <c r="H22" s="80"/>
      <c r="I22" s="80"/>
    </row>
    <row r="23" spans="1:9" ht="16.5">
      <c r="A23" s="88"/>
      <c r="B23" s="87"/>
      <c r="C23" s="86"/>
      <c r="D23" s="80"/>
      <c r="E23" s="80"/>
      <c r="F23" s="80"/>
      <c r="G23" s="80"/>
      <c r="H23" s="80"/>
      <c r="I23" s="80"/>
    </row>
    <row r="24" spans="1:9" ht="16.5">
      <c r="A24" s="85"/>
      <c r="B24" s="84"/>
      <c r="C24" s="82"/>
      <c r="D24" s="83"/>
      <c r="E24" s="83"/>
      <c r="F24" s="83"/>
      <c r="G24" s="83"/>
      <c r="H24" s="83"/>
      <c r="I24" s="82"/>
    </row>
    <row r="25" spans="1:9" ht="16.5">
      <c r="A25" s="81"/>
      <c r="B25" s="81"/>
      <c r="C25" s="80"/>
      <c r="D25" s="80"/>
      <c r="E25" s="80"/>
      <c r="F25" s="80"/>
      <c r="G25" s="76"/>
      <c r="H25" s="80"/>
      <c r="I25" s="80"/>
    </row>
    <row r="26" spans="1:9" ht="16.5">
      <c r="A26" s="76"/>
      <c r="B26" s="76"/>
      <c r="C26" s="76"/>
      <c r="D26" s="76"/>
      <c r="E26" s="78" t="s">
        <v>15</v>
      </c>
      <c r="F26" s="76"/>
      <c r="G26" s="76"/>
      <c r="H26" s="76"/>
      <c r="I26" s="76"/>
    </row>
    <row r="27" spans="1:9" ht="16.5">
      <c r="A27" s="78" t="s">
        <v>14</v>
      </c>
      <c r="B27" s="78" t="s">
        <v>13</v>
      </c>
      <c r="C27" s="70"/>
      <c r="D27" s="76"/>
      <c r="E27" s="76"/>
      <c r="F27" s="76"/>
      <c r="G27" s="76"/>
      <c r="H27" s="78" t="s">
        <v>12</v>
      </c>
      <c r="I27" s="76"/>
    </row>
    <row r="28" spans="1:9" ht="16.5">
      <c r="A28" s="76"/>
      <c r="B28" s="76"/>
      <c r="C28" s="76"/>
      <c r="D28" s="76"/>
      <c r="E28" s="78" t="s">
        <v>11</v>
      </c>
      <c r="F28" s="76"/>
      <c r="G28" s="76"/>
      <c r="H28" s="76"/>
      <c r="I28" s="76"/>
    </row>
    <row r="29" spans="1:9" ht="16.5">
      <c r="A29" s="76"/>
      <c r="B29" s="76"/>
      <c r="C29" s="76"/>
      <c r="D29" s="76"/>
      <c r="E29" s="76"/>
      <c r="F29" s="76"/>
      <c r="G29" s="76"/>
      <c r="H29" s="76"/>
      <c r="I29" s="79"/>
    </row>
    <row r="30" spans="1:9" ht="16.5">
      <c r="A30" s="78" t="s">
        <v>114</v>
      </c>
      <c r="B30" s="77"/>
      <c r="C30" s="77"/>
      <c r="D30" s="77"/>
      <c r="E30" s="77"/>
      <c r="F30" s="77"/>
      <c r="G30" s="76"/>
      <c r="H30" s="76"/>
      <c r="I30" s="76"/>
    </row>
    <row r="31" spans="1:9" ht="16.5">
      <c r="A31" s="73" t="s">
        <v>113</v>
      </c>
      <c r="B31" s="73"/>
      <c r="C31" s="74"/>
      <c r="D31" s="72"/>
      <c r="E31" s="74"/>
      <c r="F31" s="75"/>
      <c r="G31" s="74"/>
      <c r="H31" s="74"/>
      <c r="I31" s="74"/>
    </row>
    <row r="32" spans="1:9" ht="16.5">
      <c r="A32" s="73" t="s">
        <v>112</v>
      </c>
      <c r="B32" s="72"/>
      <c r="C32" s="72"/>
      <c r="D32" s="72"/>
      <c r="E32" s="72"/>
      <c r="F32" s="72"/>
      <c r="G32" s="72"/>
      <c r="H32" s="72"/>
      <c r="I32" s="72"/>
    </row>
    <row r="33" spans="1:9" ht="16.5">
      <c r="A33" s="73" t="s">
        <v>111</v>
      </c>
      <c r="B33" s="72"/>
      <c r="C33" s="72"/>
      <c r="D33" s="72"/>
      <c r="E33" s="72"/>
      <c r="F33" s="72"/>
      <c r="G33" s="72"/>
      <c r="H33" s="72"/>
      <c r="I33" s="71" t="s">
        <v>110</v>
      </c>
    </row>
    <row r="34" spans="1:9" ht="16.5">
      <c r="A34" s="70"/>
      <c r="B34" s="70"/>
      <c r="C34" s="70"/>
      <c r="D34" s="70"/>
      <c r="E34" s="70"/>
      <c r="F34" s="70"/>
      <c r="G34" s="70"/>
      <c r="H34" s="70"/>
      <c r="I34" s="70"/>
    </row>
  </sheetData>
  <sheetProtection/>
  <mergeCells count="3">
    <mergeCell ref="A4:I4"/>
    <mergeCell ref="A6:I6"/>
    <mergeCell ref="D7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87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173</v>
      </c>
      <c r="B1" s="1" t="s">
        <v>172</v>
      </c>
      <c r="C1" s="6"/>
      <c r="D1" s="6"/>
      <c r="E1" s="6"/>
      <c r="F1" s="6"/>
      <c r="G1" s="6"/>
      <c r="H1" s="5" t="s">
        <v>0</v>
      </c>
      <c r="I1" s="7" t="s">
        <v>171</v>
      </c>
    </row>
    <row r="2" spans="1:9" ht="16.5">
      <c r="A2" s="5" t="s">
        <v>170</v>
      </c>
      <c r="B2" s="2" t="s">
        <v>169</v>
      </c>
      <c r="C2" s="8"/>
      <c r="D2" s="8"/>
      <c r="E2" s="8"/>
      <c r="F2" s="8"/>
      <c r="G2" s="8"/>
      <c r="H2" s="5" t="s">
        <v>1</v>
      </c>
      <c r="I2" s="7" t="s">
        <v>168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0" t="s">
        <v>167</v>
      </c>
      <c r="B4" s="60"/>
      <c r="C4" s="60"/>
      <c r="D4" s="60"/>
      <c r="E4" s="60"/>
      <c r="F4" s="60"/>
      <c r="G4" s="60"/>
      <c r="H4" s="60"/>
      <c r="I4" s="60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1" t="s">
        <v>166</v>
      </c>
      <c r="B6" s="61"/>
      <c r="C6" s="61"/>
      <c r="D6" s="61"/>
      <c r="E6" s="61"/>
      <c r="F6" s="61"/>
      <c r="G6" s="61"/>
      <c r="H6" s="61"/>
      <c r="I6" s="61"/>
    </row>
    <row r="7" spans="1:9" ht="16.5">
      <c r="A7" s="10"/>
      <c r="B7" s="11" t="s">
        <v>2</v>
      </c>
      <c r="C7" s="12"/>
      <c r="D7" s="62" t="s">
        <v>165</v>
      </c>
      <c r="E7" s="63"/>
      <c r="F7" s="64"/>
      <c r="G7" s="13" t="s">
        <v>164</v>
      </c>
      <c r="H7" s="14"/>
      <c r="I7" s="14"/>
    </row>
    <row r="8" spans="1:9" ht="15.75">
      <c r="A8" s="15" t="s">
        <v>4</v>
      </c>
      <c r="B8" s="16" t="s">
        <v>5</v>
      </c>
      <c r="C8" s="17" t="s">
        <v>163</v>
      </c>
      <c r="D8" s="18" t="s">
        <v>162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161</v>
      </c>
      <c r="E9" s="26" t="s">
        <v>9</v>
      </c>
      <c r="F9" s="26" t="s">
        <v>10</v>
      </c>
      <c r="G9" s="42" t="s">
        <v>18</v>
      </c>
      <c r="H9" s="43" t="s">
        <v>160</v>
      </c>
      <c r="I9" s="27" t="s">
        <v>159</v>
      </c>
    </row>
    <row r="10" spans="1:9" ht="25.5" customHeight="1">
      <c r="A10" s="39" t="s">
        <v>158</v>
      </c>
      <c r="B10" s="46" t="s">
        <v>131</v>
      </c>
      <c r="C10" s="47"/>
      <c r="D10" s="48">
        <f>+D11+D24</f>
        <v>47776</v>
      </c>
      <c r="E10" s="48">
        <f>+E11+E24</f>
        <v>0</v>
      </c>
      <c r="F10" s="48">
        <f>+F11+F24</f>
        <v>13</v>
      </c>
      <c r="G10" s="48">
        <f>+G11+G24</f>
        <v>972423</v>
      </c>
      <c r="H10" s="48">
        <f>+H11+H24</f>
        <v>3200</v>
      </c>
      <c r="I10" s="48">
        <f>+I11+I24</f>
        <v>969223</v>
      </c>
    </row>
    <row r="11" spans="1:9" ht="15.75">
      <c r="A11" s="39" t="s">
        <v>157</v>
      </c>
      <c r="C11" s="47"/>
      <c r="D11" s="48">
        <f>SUM(D12)</f>
        <v>36752</v>
      </c>
      <c r="E11" s="48">
        <f>SUM(E12)</f>
        <v>0</v>
      </c>
      <c r="F11" s="48">
        <f>SUM(F12)</f>
        <v>13</v>
      </c>
      <c r="G11" s="48">
        <f>SUM(G12)</f>
        <v>743781</v>
      </c>
      <c r="H11" s="48">
        <f>SUM(H12)</f>
        <v>3200</v>
      </c>
      <c r="I11" s="48">
        <f>SUM(I12)</f>
        <v>740581</v>
      </c>
    </row>
    <row r="12" spans="1:9" ht="19.5" customHeight="1">
      <c r="A12" s="49" t="s">
        <v>156</v>
      </c>
      <c r="B12" s="51"/>
      <c r="C12" s="47"/>
      <c r="D12" s="52">
        <f>+D13+D15</f>
        <v>36752</v>
      </c>
      <c r="E12" s="52">
        <f>+E13+E15</f>
        <v>0</v>
      </c>
      <c r="F12" s="52">
        <f>+F13+F15</f>
        <v>13</v>
      </c>
      <c r="G12" s="52">
        <f>+G13+G15</f>
        <v>743781</v>
      </c>
      <c r="H12" s="52">
        <f>+H13+H15</f>
        <v>3200</v>
      </c>
      <c r="I12" s="52">
        <f>+I13+I15</f>
        <v>740581</v>
      </c>
    </row>
    <row r="13" spans="1:9" ht="15.75">
      <c r="A13" s="49" t="s">
        <v>155</v>
      </c>
      <c r="B13" s="41"/>
      <c r="C13" s="45"/>
      <c r="D13" s="29">
        <f>SUM(D14)</f>
        <v>160</v>
      </c>
      <c r="E13" s="29">
        <f>SUM(E14)</f>
        <v>0</v>
      </c>
      <c r="F13" s="29">
        <f>SUM(F14)</f>
        <v>0</v>
      </c>
      <c r="G13" s="29">
        <f>SUM(G14)</f>
        <v>11700</v>
      </c>
      <c r="H13" s="29">
        <f>SUM(H14)</f>
        <v>3200</v>
      </c>
      <c r="I13" s="29">
        <f>SUM(I14)</f>
        <v>8500</v>
      </c>
    </row>
    <row r="14" spans="1:9" ht="15.75">
      <c r="A14" s="40"/>
      <c r="B14" s="53" t="s">
        <v>154</v>
      </c>
      <c r="C14" s="47" t="s">
        <v>153</v>
      </c>
      <c r="D14" s="29">
        <v>160</v>
      </c>
      <c r="E14" s="29">
        <v>0</v>
      </c>
      <c r="F14" s="29">
        <v>0</v>
      </c>
      <c r="G14" s="29">
        <f>SUM(H14:I14)</f>
        <v>11700</v>
      </c>
      <c r="H14" s="29">
        <v>3200</v>
      </c>
      <c r="I14" s="29">
        <v>8500</v>
      </c>
    </row>
    <row r="15" spans="1:9" ht="15.75">
      <c r="A15" s="49" t="s">
        <v>90</v>
      </c>
      <c r="B15" s="41"/>
      <c r="C15" s="45"/>
      <c r="D15" s="29">
        <f>SUM(D16:D23)</f>
        <v>36592</v>
      </c>
      <c r="E15" s="29">
        <f>SUM(E16:E23)</f>
        <v>0</v>
      </c>
      <c r="F15" s="29">
        <f>SUM(F16:F23)</f>
        <v>13</v>
      </c>
      <c r="G15" s="29">
        <f>SUM(G16:G23)</f>
        <v>732081</v>
      </c>
      <c r="H15" s="29">
        <f>SUM(H16:H23)</f>
        <v>0</v>
      </c>
      <c r="I15" s="29">
        <f>SUM(I16:I23)</f>
        <v>732081</v>
      </c>
    </row>
    <row r="16" spans="1:9" ht="15.75">
      <c r="A16" s="44"/>
      <c r="B16" s="53" t="s">
        <v>150</v>
      </c>
      <c r="C16" s="47" t="s">
        <v>152</v>
      </c>
      <c r="D16" s="29">
        <v>43</v>
      </c>
      <c r="E16" s="29">
        <v>0</v>
      </c>
      <c r="F16" s="29">
        <v>0</v>
      </c>
      <c r="G16" s="29">
        <f>SUM(H16:I16)</f>
        <v>1327</v>
      </c>
      <c r="H16" s="29">
        <v>0</v>
      </c>
      <c r="I16" s="29">
        <v>1327</v>
      </c>
    </row>
    <row r="17" spans="1:9" ht="15.75">
      <c r="A17" s="44"/>
      <c r="B17" s="41" t="s">
        <v>47</v>
      </c>
      <c r="C17" s="47" t="s">
        <v>151</v>
      </c>
      <c r="D17" s="29">
        <v>480</v>
      </c>
      <c r="E17" s="29">
        <v>0</v>
      </c>
      <c r="F17" s="29">
        <v>2</v>
      </c>
      <c r="G17" s="29">
        <f>SUM(H17:I17)</f>
        <v>7010</v>
      </c>
      <c r="H17" s="29">
        <v>0</v>
      </c>
      <c r="I17" s="29">
        <v>7010</v>
      </c>
    </row>
    <row r="18" spans="1:9" ht="15.75">
      <c r="A18" s="44"/>
      <c r="B18" s="41" t="s">
        <v>47</v>
      </c>
      <c r="C18" s="47" t="s">
        <v>142</v>
      </c>
      <c r="D18" s="29">
        <v>240</v>
      </c>
      <c r="E18" s="29">
        <v>0</v>
      </c>
      <c r="F18" s="29">
        <v>0</v>
      </c>
      <c r="G18" s="29">
        <f>SUM(H18:I18)</f>
        <v>4000</v>
      </c>
      <c r="H18" s="29">
        <v>0</v>
      </c>
      <c r="I18" s="29">
        <v>4000</v>
      </c>
    </row>
    <row r="19" spans="1:9" ht="15.75">
      <c r="A19" s="44"/>
      <c r="B19" s="41" t="s">
        <v>150</v>
      </c>
      <c r="C19" s="47" t="s">
        <v>140</v>
      </c>
      <c r="D19" s="29">
        <v>6559</v>
      </c>
      <c r="E19" s="29">
        <v>0</v>
      </c>
      <c r="F19" s="29">
        <v>0</v>
      </c>
      <c r="G19" s="29">
        <f>SUM(H19:I19)</f>
        <v>128335</v>
      </c>
      <c r="H19" s="29">
        <v>0</v>
      </c>
      <c r="I19" s="29">
        <v>128335</v>
      </c>
    </row>
    <row r="20" spans="1:9" ht="15.75">
      <c r="A20" s="44"/>
      <c r="B20" s="41" t="s">
        <v>149</v>
      </c>
      <c r="C20" s="47" t="s">
        <v>138</v>
      </c>
      <c r="D20" s="29">
        <v>11037</v>
      </c>
      <c r="E20" s="29">
        <v>0</v>
      </c>
      <c r="F20" s="29">
        <v>0</v>
      </c>
      <c r="G20" s="29">
        <f>SUM(H20:I20)</f>
        <v>343054</v>
      </c>
      <c r="H20" s="29">
        <v>0</v>
      </c>
      <c r="I20" s="29">
        <v>343054</v>
      </c>
    </row>
    <row r="21" spans="1:9" ht="15.75">
      <c r="A21" s="44"/>
      <c r="B21" s="41" t="s">
        <v>47</v>
      </c>
      <c r="C21" s="47" t="s">
        <v>148</v>
      </c>
      <c r="D21" s="29">
        <v>17667</v>
      </c>
      <c r="E21" s="29">
        <v>0</v>
      </c>
      <c r="F21" s="29">
        <v>0</v>
      </c>
      <c r="G21" s="29">
        <f>SUM(H21:I21)</f>
        <v>230908</v>
      </c>
      <c r="H21" s="29">
        <v>0</v>
      </c>
      <c r="I21" s="29">
        <v>230908</v>
      </c>
    </row>
    <row r="22" spans="1:9" ht="15.75">
      <c r="A22" s="44"/>
      <c r="B22" s="41" t="s">
        <v>47</v>
      </c>
      <c r="C22" s="47" t="s">
        <v>147</v>
      </c>
      <c r="D22" s="29">
        <v>366</v>
      </c>
      <c r="E22" s="29">
        <v>0</v>
      </c>
      <c r="F22" s="29">
        <v>11</v>
      </c>
      <c r="G22" s="29">
        <f>SUM(H22:I22)</f>
        <v>2447</v>
      </c>
      <c r="H22" s="29">
        <v>0</v>
      </c>
      <c r="I22" s="29">
        <v>2447</v>
      </c>
    </row>
    <row r="23" spans="1:9" ht="15.75">
      <c r="A23" s="44"/>
      <c r="B23" s="41" t="s">
        <v>47</v>
      </c>
      <c r="C23" s="47" t="s">
        <v>146</v>
      </c>
      <c r="D23" s="29">
        <v>200</v>
      </c>
      <c r="E23" s="29">
        <v>0</v>
      </c>
      <c r="F23" s="29">
        <v>0</v>
      </c>
      <c r="G23" s="29">
        <f>SUM(H23:I23)</f>
        <v>15000</v>
      </c>
      <c r="H23" s="29">
        <v>0</v>
      </c>
      <c r="I23" s="29">
        <v>15000</v>
      </c>
    </row>
    <row r="24" spans="1:9" ht="15.75">
      <c r="A24" s="39" t="s">
        <v>145</v>
      </c>
      <c r="B24" s="28"/>
      <c r="C24" s="47"/>
      <c r="D24" s="54">
        <f>SUM(D25)</f>
        <v>11024</v>
      </c>
      <c r="E24" s="54">
        <f>SUM(E25)</f>
        <v>0</v>
      </c>
      <c r="F24" s="54">
        <f>SUM(F25)</f>
        <v>0</v>
      </c>
      <c r="G24" s="54">
        <f>SUM(G25)</f>
        <v>228642</v>
      </c>
      <c r="H24" s="54">
        <f>SUM(H25)</f>
        <v>0</v>
      </c>
      <c r="I24" s="54">
        <f>SUM(I25)</f>
        <v>228642</v>
      </c>
    </row>
    <row r="25" spans="1:9" ht="15.75">
      <c r="A25" s="49" t="s">
        <v>144</v>
      </c>
      <c r="B25" s="41"/>
      <c r="C25" s="45"/>
      <c r="D25" s="29">
        <f>SUM(D26)</f>
        <v>11024</v>
      </c>
      <c r="E25" s="29">
        <f>SUM(E26)</f>
        <v>0</v>
      </c>
      <c r="F25" s="29">
        <f>SUM(F26)</f>
        <v>0</v>
      </c>
      <c r="G25" s="29">
        <f>SUM(G26)</f>
        <v>228642</v>
      </c>
      <c r="H25" s="29">
        <f>SUM(H26)</f>
        <v>0</v>
      </c>
      <c r="I25" s="29">
        <f>SUM(I26)</f>
        <v>228642</v>
      </c>
    </row>
    <row r="26" spans="1:9" ht="15.75">
      <c r="A26" s="49" t="s">
        <v>90</v>
      </c>
      <c r="B26" s="41"/>
      <c r="C26" s="45"/>
      <c r="D26" s="29">
        <f>SUM(D27:D29)</f>
        <v>11024</v>
      </c>
      <c r="E26" s="29">
        <f>SUM(E27:E29)</f>
        <v>0</v>
      </c>
      <c r="F26" s="29">
        <f>SUM(F27:F29)</f>
        <v>0</v>
      </c>
      <c r="G26" s="29">
        <f>SUM(G27:G29)</f>
        <v>228642</v>
      </c>
      <c r="H26" s="29">
        <f>SUM(H27:H29)</f>
        <v>0</v>
      </c>
      <c r="I26" s="29">
        <f>SUM(I27:I29)</f>
        <v>228642</v>
      </c>
    </row>
    <row r="27" spans="1:9" ht="15.75">
      <c r="A27" s="40"/>
      <c r="B27" s="41" t="s">
        <v>143</v>
      </c>
      <c r="C27" s="47" t="s">
        <v>142</v>
      </c>
      <c r="D27" s="29">
        <v>120</v>
      </c>
      <c r="E27" s="29">
        <v>0</v>
      </c>
      <c r="F27" s="29">
        <v>0</v>
      </c>
      <c r="G27" s="29">
        <f>SUM(H27:I27)</f>
        <v>1858</v>
      </c>
      <c r="H27" s="29">
        <v>0</v>
      </c>
      <c r="I27" s="29">
        <v>1858</v>
      </c>
    </row>
    <row r="28" spans="1:9" ht="15.75">
      <c r="A28" s="40"/>
      <c r="B28" s="55" t="s">
        <v>141</v>
      </c>
      <c r="C28" s="47" t="s">
        <v>140</v>
      </c>
      <c r="D28" s="29">
        <v>8359</v>
      </c>
      <c r="E28" s="29">
        <v>0</v>
      </c>
      <c r="F28" s="29">
        <v>0</v>
      </c>
      <c r="G28" s="29">
        <f>SUM(H28:I28)</f>
        <v>158728</v>
      </c>
      <c r="H28" s="29">
        <v>0</v>
      </c>
      <c r="I28" s="29">
        <v>158728</v>
      </c>
    </row>
    <row r="29" spans="1:9" ht="15.75">
      <c r="A29" s="40"/>
      <c r="B29" s="55" t="s">
        <v>139</v>
      </c>
      <c r="C29" s="47" t="s">
        <v>138</v>
      </c>
      <c r="D29" s="29">
        <v>2545</v>
      </c>
      <c r="E29" s="29">
        <v>0</v>
      </c>
      <c r="F29" s="29">
        <v>0</v>
      </c>
      <c r="G29" s="29">
        <f>SUM(H29:I29)</f>
        <v>68056</v>
      </c>
      <c r="H29" s="29">
        <v>0</v>
      </c>
      <c r="I29" s="29">
        <v>68056</v>
      </c>
    </row>
    <row r="30" spans="1:9" ht="15.75">
      <c r="A30" s="127"/>
      <c r="B30" s="28"/>
      <c r="C30" s="47"/>
      <c r="D30" s="29"/>
      <c r="E30" s="29"/>
      <c r="F30" s="29"/>
      <c r="G30" s="29"/>
      <c r="H30" s="29"/>
      <c r="I30" s="29"/>
    </row>
    <row r="31" spans="1:9" ht="8.25" customHeight="1">
      <c r="A31" s="30"/>
      <c r="B31" s="31"/>
      <c r="C31" s="32"/>
      <c r="D31" s="33"/>
      <c r="E31" s="33"/>
      <c r="F31" s="33"/>
      <c r="G31" s="33"/>
      <c r="H31" s="33"/>
      <c r="I31" s="32"/>
    </row>
    <row r="32" spans="1:9" ht="12.75" customHeight="1">
      <c r="A32" s="28"/>
      <c r="B32" s="28"/>
      <c r="C32" s="29"/>
      <c r="D32" s="29"/>
      <c r="E32" s="29"/>
      <c r="F32" s="29"/>
      <c r="G32" s="9"/>
      <c r="H32" s="29"/>
      <c r="I32" s="29"/>
    </row>
    <row r="33" spans="1:9" ht="16.5">
      <c r="A33" s="9"/>
      <c r="B33" s="9"/>
      <c r="C33" s="9"/>
      <c r="D33" s="9"/>
      <c r="E33" s="34" t="s">
        <v>15</v>
      </c>
      <c r="F33" s="9"/>
      <c r="G33" s="9"/>
      <c r="H33" s="9"/>
      <c r="I33" s="9"/>
    </row>
    <row r="34" spans="1:9" ht="16.5">
      <c r="A34" s="34" t="s">
        <v>14</v>
      </c>
      <c r="B34" s="34" t="s">
        <v>13</v>
      </c>
      <c r="C34" s="4"/>
      <c r="D34" s="9"/>
      <c r="E34" s="9"/>
      <c r="F34" s="9"/>
      <c r="G34" s="9"/>
      <c r="H34" s="56" t="s">
        <v>12</v>
      </c>
      <c r="I34" s="9"/>
    </row>
    <row r="35" spans="1:9" ht="16.5">
      <c r="A35" s="9"/>
      <c r="B35" s="9"/>
      <c r="C35" s="9"/>
      <c r="D35" s="9"/>
      <c r="E35" s="34" t="s">
        <v>11</v>
      </c>
      <c r="F35" s="9"/>
      <c r="G35" s="9"/>
      <c r="H35" s="9"/>
      <c r="I35" s="9"/>
    </row>
    <row r="36" spans="1:9" ht="16.5">
      <c r="A36" s="9"/>
      <c r="B36" s="9"/>
      <c r="C36" s="9"/>
      <c r="D36" s="9"/>
      <c r="E36" s="34"/>
      <c r="F36" s="9"/>
      <c r="G36" s="9"/>
      <c r="H36" s="9"/>
      <c r="I36" s="9"/>
    </row>
    <row r="37" spans="1:9" ht="16.5">
      <c r="A37" s="34" t="s">
        <v>137</v>
      </c>
      <c r="B37" s="35"/>
      <c r="C37" s="35"/>
      <c r="D37" s="35"/>
      <c r="E37" s="35"/>
      <c r="F37" s="35"/>
      <c r="G37" s="9"/>
      <c r="H37" s="9"/>
      <c r="I37" s="9"/>
    </row>
    <row r="38" spans="1:9" ht="15.75">
      <c r="A38" s="3" t="s">
        <v>136</v>
      </c>
      <c r="B38" s="3"/>
      <c r="C38" s="36"/>
      <c r="D38" s="37"/>
      <c r="E38" s="36"/>
      <c r="F38" s="1"/>
      <c r="G38" s="36"/>
      <c r="H38" s="36"/>
      <c r="I38" s="36"/>
    </row>
    <row r="39" spans="1:9" ht="15.75">
      <c r="A39" s="3" t="s">
        <v>135</v>
      </c>
      <c r="B39" s="37"/>
      <c r="C39" s="37"/>
      <c r="D39" s="37"/>
      <c r="E39" s="37"/>
      <c r="F39" s="37"/>
      <c r="G39" s="37"/>
      <c r="H39" s="37"/>
      <c r="I39" s="37"/>
    </row>
    <row r="40" spans="1:8" ht="15.75">
      <c r="A40" s="3" t="s">
        <v>134</v>
      </c>
      <c r="B40" s="37"/>
      <c r="C40" s="37"/>
      <c r="D40" s="37"/>
      <c r="E40" s="37"/>
      <c r="F40" s="37"/>
      <c r="G40" s="37"/>
      <c r="H40" s="37"/>
    </row>
    <row r="41" spans="1:9" ht="16.5">
      <c r="A41" s="9" t="s">
        <v>133</v>
      </c>
      <c r="B41" s="4"/>
      <c r="C41" s="4"/>
      <c r="D41" s="4"/>
      <c r="E41" s="4"/>
      <c r="F41" s="4"/>
      <c r="G41" s="4"/>
      <c r="H41" s="4"/>
      <c r="I41" s="38" t="s">
        <v>132</v>
      </c>
    </row>
    <row r="42" spans="1:9" ht="16.5">
      <c r="A42" s="4"/>
      <c r="B42" s="4"/>
      <c r="C42" s="4"/>
      <c r="D42" s="4"/>
      <c r="E42" s="4"/>
      <c r="F42" s="4"/>
      <c r="G42" s="4"/>
      <c r="H42" s="4"/>
      <c r="I42" s="4"/>
    </row>
    <row r="43" ht="16.5">
      <c r="A43" s="50" t="s">
        <v>131</v>
      </c>
    </row>
  </sheetData>
  <sheetProtection/>
  <mergeCells count="3">
    <mergeCell ref="A4:I4"/>
    <mergeCell ref="A6:I6"/>
    <mergeCell ref="D7:F7"/>
  </mergeCells>
  <printOptions/>
  <pageMargins left="1.9291338582677167" right="0.7480314960629921" top="1.1811023622047245" bottom="1.1811023622047245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87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173</v>
      </c>
      <c r="B1" s="1" t="s">
        <v>172</v>
      </c>
      <c r="C1" s="6"/>
      <c r="D1" s="6"/>
      <c r="E1" s="6"/>
      <c r="F1" s="6"/>
      <c r="G1" s="6"/>
      <c r="H1" s="5" t="s">
        <v>0</v>
      </c>
      <c r="I1" s="7" t="s">
        <v>171</v>
      </c>
    </row>
    <row r="2" spans="1:9" ht="16.5">
      <c r="A2" s="5" t="s">
        <v>170</v>
      </c>
      <c r="B2" s="2" t="s">
        <v>169</v>
      </c>
      <c r="C2" s="8"/>
      <c r="D2" s="8"/>
      <c r="E2" s="8"/>
      <c r="F2" s="8"/>
      <c r="G2" s="8"/>
      <c r="H2" s="5" t="s">
        <v>1</v>
      </c>
      <c r="I2" s="7" t="s">
        <v>168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0" t="s">
        <v>167</v>
      </c>
      <c r="B4" s="60"/>
      <c r="C4" s="60"/>
      <c r="D4" s="60"/>
      <c r="E4" s="60"/>
      <c r="F4" s="60"/>
      <c r="G4" s="60"/>
      <c r="H4" s="60"/>
      <c r="I4" s="60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1" t="s">
        <v>180</v>
      </c>
      <c r="B6" s="61"/>
      <c r="C6" s="61"/>
      <c r="D6" s="61"/>
      <c r="E6" s="61"/>
      <c r="F6" s="61"/>
      <c r="G6" s="61"/>
      <c r="H6" s="61"/>
      <c r="I6" s="61"/>
    </row>
    <row r="7" spans="1:9" ht="16.5">
      <c r="A7" s="10"/>
      <c r="B7" s="11" t="s">
        <v>2</v>
      </c>
      <c r="C7" s="12"/>
      <c r="D7" s="62" t="s">
        <v>165</v>
      </c>
      <c r="E7" s="63"/>
      <c r="F7" s="64"/>
      <c r="G7" s="13" t="s">
        <v>164</v>
      </c>
      <c r="H7" s="14"/>
      <c r="I7" s="14"/>
    </row>
    <row r="8" spans="1:9" ht="15.75">
      <c r="A8" s="15" t="s">
        <v>4</v>
      </c>
      <c r="B8" s="16" t="s">
        <v>5</v>
      </c>
      <c r="C8" s="17" t="s">
        <v>163</v>
      </c>
      <c r="D8" s="18" t="s">
        <v>162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161</v>
      </c>
      <c r="E9" s="26" t="s">
        <v>9</v>
      </c>
      <c r="F9" s="26" t="s">
        <v>10</v>
      </c>
      <c r="G9" s="42" t="s">
        <v>18</v>
      </c>
      <c r="H9" s="43" t="s">
        <v>160</v>
      </c>
      <c r="I9" s="27" t="s">
        <v>159</v>
      </c>
    </row>
    <row r="10" spans="1:9" ht="25.5" customHeight="1">
      <c r="A10" s="39" t="s">
        <v>158</v>
      </c>
      <c r="B10" s="46" t="s">
        <v>131</v>
      </c>
      <c r="C10" s="47"/>
      <c r="D10" s="48">
        <f>SUM(D11)</f>
        <v>4492</v>
      </c>
      <c r="E10" s="48">
        <f>SUM(E11)</f>
        <v>0</v>
      </c>
      <c r="F10" s="48">
        <f>SUM(F11)</f>
        <v>2</v>
      </c>
      <c r="G10" s="48">
        <f>SUM(G11)</f>
        <v>82821</v>
      </c>
      <c r="H10" s="48">
        <f>SUM(H11)</f>
        <v>0</v>
      </c>
      <c r="I10" s="48">
        <f>SUM(I11)</f>
        <v>82821</v>
      </c>
    </row>
    <row r="11" spans="1:9" ht="15.75">
      <c r="A11" s="39" t="s">
        <v>157</v>
      </c>
      <c r="C11" s="47"/>
      <c r="D11" s="48">
        <f>SUM(D12)</f>
        <v>4492</v>
      </c>
      <c r="E11" s="48">
        <f>SUM(E12)</f>
        <v>0</v>
      </c>
      <c r="F11" s="48">
        <f>SUM(F12)</f>
        <v>2</v>
      </c>
      <c r="G11" s="48">
        <f>SUM(G12)</f>
        <v>82821</v>
      </c>
      <c r="H11" s="48">
        <f>SUM(H12)</f>
        <v>0</v>
      </c>
      <c r="I11" s="48">
        <f>SUM(I12)</f>
        <v>82821</v>
      </c>
    </row>
    <row r="12" spans="1:9" ht="19.5" customHeight="1">
      <c r="A12" s="49" t="s">
        <v>179</v>
      </c>
      <c r="B12" s="51"/>
      <c r="C12" s="47"/>
      <c r="D12" s="52">
        <f>SUM(D13)</f>
        <v>4492</v>
      </c>
      <c r="E12" s="52">
        <f>SUM(E13)</f>
        <v>0</v>
      </c>
      <c r="F12" s="52">
        <f>SUM(F13)</f>
        <v>2</v>
      </c>
      <c r="G12" s="52">
        <f>SUM(G13)</f>
        <v>82821</v>
      </c>
      <c r="H12" s="52">
        <f>SUM(H13)</f>
        <v>0</v>
      </c>
      <c r="I12" s="52">
        <f>SUM(I13)</f>
        <v>82821</v>
      </c>
    </row>
    <row r="13" spans="1:9" ht="15.75">
      <c r="A13" s="49" t="s">
        <v>90</v>
      </c>
      <c r="B13" s="41"/>
      <c r="C13" s="45"/>
      <c r="D13" s="29">
        <f>SUM(D14:D16)</f>
        <v>4492</v>
      </c>
      <c r="E13" s="29">
        <f>SUM(E14:E16)</f>
        <v>0</v>
      </c>
      <c r="F13" s="29">
        <f>SUM(F14:F16)</f>
        <v>2</v>
      </c>
      <c r="G13" s="29">
        <f>SUM(G14:G16)</f>
        <v>82821</v>
      </c>
      <c r="H13" s="29">
        <f>SUM(H14:H16)</f>
        <v>0</v>
      </c>
      <c r="I13" s="29">
        <f>SUM(I14:I16)</f>
        <v>82821</v>
      </c>
    </row>
    <row r="14" spans="1:9" ht="15.75">
      <c r="A14" s="44"/>
      <c r="B14" s="53" t="s">
        <v>178</v>
      </c>
      <c r="C14" s="47" t="s">
        <v>177</v>
      </c>
      <c r="D14" s="29">
        <v>237</v>
      </c>
      <c r="E14" s="29">
        <v>0</v>
      </c>
      <c r="F14" s="29">
        <v>0</v>
      </c>
      <c r="G14" s="29">
        <f>SUM(H14:I14)</f>
        <v>4070</v>
      </c>
      <c r="H14" s="29">
        <v>0</v>
      </c>
      <c r="I14" s="29">
        <v>4070</v>
      </c>
    </row>
    <row r="15" spans="1:9" ht="15.75">
      <c r="A15" s="44"/>
      <c r="B15" s="53" t="s">
        <v>175</v>
      </c>
      <c r="C15" s="47" t="s">
        <v>176</v>
      </c>
      <c r="D15" s="29">
        <v>4220</v>
      </c>
      <c r="E15" s="29">
        <v>0</v>
      </c>
      <c r="F15" s="29">
        <v>1</v>
      </c>
      <c r="G15" s="29">
        <f>SUM(H15:I15)</f>
        <v>78095</v>
      </c>
      <c r="H15" s="29">
        <v>0</v>
      </c>
      <c r="I15" s="29">
        <v>78095</v>
      </c>
    </row>
    <row r="16" spans="1:9" ht="15.75">
      <c r="A16" s="44"/>
      <c r="B16" s="53" t="s">
        <v>175</v>
      </c>
      <c r="C16" s="47" t="s">
        <v>147</v>
      </c>
      <c r="D16" s="29">
        <v>35</v>
      </c>
      <c r="E16" s="29">
        <v>0</v>
      </c>
      <c r="F16" s="29">
        <v>1</v>
      </c>
      <c r="G16" s="29">
        <f>SUM(H16:I16)</f>
        <v>656</v>
      </c>
      <c r="H16" s="29">
        <v>0</v>
      </c>
      <c r="I16" s="29">
        <v>656</v>
      </c>
    </row>
    <row r="17" spans="1:9" ht="15.75">
      <c r="A17" s="44"/>
      <c r="B17" s="53"/>
      <c r="C17" s="47"/>
      <c r="D17" s="29"/>
      <c r="E17" s="29"/>
      <c r="F17" s="29"/>
      <c r="G17" s="29"/>
      <c r="H17" s="29"/>
      <c r="I17" s="29"/>
    </row>
    <row r="18" spans="1:9" ht="15.75">
      <c r="A18" s="44"/>
      <c r="B18" s="53"/>
      <c r="C18" s="47"/>
      <c r="D18" s="29"/>
      <c r="E18" s="29"/>
      <c r="F18" s="29"/>
      <c r="G18" s="29"/>
      <c r="H18" s="29"/>
      <c r="I18" s="29"/>
    </row>
    <row r="19" spans="1:9" ht="15.75">
      <c r="A19" s="44"/>
      <c r="B19" s="53"/>
      <c r="C19" s="47"/>
      <c r="D19" s="29"/>
      <c r="E19" s="29"/>
      <c r="F19" s="29"/>
      <c r="G19" s="29"/>
      <c r="H19" s="29"/>
      <c r="I19" s="29"/>
    </row>
    <row r="20" spans="1:9" ht="15.75">
      <c r="A20" s="44"/>
      <c r="B20" s="53"/>
      <c r="C20" s="47"/>
      <c r="D20" s="29"/>
      <c r="E20" s="29"/>
      <c r="F20" s="29"/>
      <c r="G20" s="29"/>
      <c r="H20" s="29"/>
      <c r="I20" s="29"/>
    </row>
    <row r="21" spans="1:9" ht="15.75">
      <c r="A21" s="44"/>
      <c r="B21" s="53"/>
      <c r="C21" s="47"/>
      <c r="D21" s="29"/>
      <c r="E21" s="29"/>
      <c r="F21" s="29"/>
      <c r="G21" s="29"/>
      <c r="H21" s="29"/>
      <c r="I21" s="29"/>
    </row>
    <row r="22" spans="1:9" ht="15.75">
      <c r="A22" s="44"/>
      <c r="B22" s="53"/>
      <c r="C22" s="47"/>
      <c r="D22" s="29"/>
      <c r="E22" s="29"/>
      <c r="F22" s="29"/>
      <c r="G22" s="29"/>
      <c r="H22" s="29"/>
      <c r="I22" s="29"/>
    </row>
    <row r="23" spans="1:9" ht="15.75">
      <c r="A23" s="44"/>
      <c r="B23" s="53"/>
      <c r="C23" s="47"/>
      <c r="D23" s="29"/>
      <c r="E23" s="29"/>
      <c r="F23" s="29"/>
      <c r="G23" s="29"/>
      <c r="H23" s="29"/>
      <c r="I23" s="29"/>
    </row>
    <row r="24" spans="1:9" ht="15.75">
      <c r="A24" s="44"/>
      <c r="B24" s="53"/>
      <c r="C24" s="47"/>
      <c r="D24" s="29"/>
      <c r="E24" s="29"/>
      <c r="F24" s="29"/>
      <c r="G24" s="29"/>
      <c r="H24" s="29"/>
      <c r="I24" s="29"/>
    </row>
    <row r="25" spans="1:9" ht="15.75">
      <c r="A25" s="44"/>
      <c r="B25" s="53"/>
      <c r="C25" s="47"/>
      <c r="D25" s="29"/>
      <c r="E25" s="29"/>
      <c r="F25" s="29"/>
      <c r="G25" s="29"/>
      <c r="H25" s="29"/>
      <c r="I25" s="29"/>
    </row>
    <row r="26" spans="1:9" ht="15.75">
      <c r="A26" s="44"/>
      <c r="B26" s="53"/>
      <c r="C26" s="47"/>
      <c r="D26" s="29"/>
      <c r="E26" s="29"/>
      <c r="F26" s="29"/>
      <c r="G26" s="29"/>
      <c r="H26" s="29"/>
      <c r="I26" s="29"/>
    </row>
    <row r="27" spans="1:9" ht="15.75">
      <c r="A27" s="44"/>
      <c r="B27" s="53"/>
      <c r="C27" s="47"/>
      <c r="D27" s="29"/>
      <c r="E27" s="29"/>
      <c r="F27" s="29"/>
      <c r="G27" s="29"/>
      <c r="H27" s="29"/>
      <c r="I27" s="29"/>
    </row>
    <row r="28" spans="1:9" ht="8.25" customHeight="1">
      <c r="A28" s="30"/>
      <c r="B28" s="31"/>
      <c r="C28" s="32"/>
      <c r="D28" s="33"/>
      <c r="E28" s="33"/>
      <c r="F28" s="33"/>
      <c r="G28" s="33"/>
      <c r="H28" s="33"/>
      <c r="I28" s="32"/>
    </row>
    <row r="29" spans="1:9" ht="12.75" customHeight="1">
      <c r="A29" s="28"/>
      <c r="B29" s="28"/>
      <c r="C29" s="29"/>
      <c r="D29" s="29"/>
      <c r="E29" s="29"/>
      <c r="F29" s="29"/>
      <c r="G29" s="9"/>
      <c r="H29" s="29"/>
      <c r="I29" s="29"/>
    </row>
    <row r="30" spans="1:9" ht="16.5">
      <c r="A30" s="9"/>
      <c r="B30" s="9"/>
      <c r="C30" s="9"/>
      <c r="D30" s="9"/>
      <c r="E30" s="34" t="s">
        <v>15</v>
      </c>
      <c r="F30" s="9"/>
      <c r="G30" s="9"/>
      <c r="H30" s="9"/>
      <c r="I30" s="9"/>
    </row>
    <row r="31" spans="1:9" ht="16.5">
      <c r="A31" s="34" t="s">
        <v>14</v>
      </c>
      <c r="B31" s="34" t="s">
        <v>13</v>
      </c>
      <c r="C31" s="4"/>
      <c r="D31" s="9"/>
      <c r="E31" s="9"/>
      <c r="F31" s="9"/>
      <c r="G31" s="9"/>
      <c r="H31" s="56" t="s">
        <v>12</v>
      </c>
      <c r="I31" s="9"/>
    </row>
    <row r="32" spans="1:9" ht="16.5">
      <c r="A32" s="9"/>
      <c r="B32" s="9"/>
      <c r="C32" s="9"/>
      <c r="D32" s="9"/>
      <c r="E32" s="34" t="s">
        <v>11</v>
      </c>
      <c r="F32" s="9"/>
      <c r="G32" s="9"/>
      <c r="H32" s="9"/>
      <c r="I32" s="9"/>
    </row>
    <row r="33" spans="1:9" ht="16.5">
      <c r="A33" s="9"/>
      <c r="B33" s="9"/>
      <c r="C33" s="9"/>
      <c r="D33" s="9"/>
      <c r="E33" s="34"/>
      <c r="F33" s="9"/>
      <c r="G33" s="9"/>
      <c r="H33" s="9"/>
      <c r="I33" s="9"/>
    </row>
    <row r="34" spans="1:9" ht="16.5">
      <c r="A34" s="34" t="s">
        <v>137</v>
      </c>
      <c r="B34" s="35"/>
      <c r="C34" s="35"/>
      <c r="D34" s="35"/>
      <c r="E34" s="35"/>
      <c r="F34" s="35"/>
      <c r="G34" s="9"/>
      <c r="H34" s="9"/>
      <c r="I34" s="9"/>
    </row>
    <row r="35" spans="1:9" ht="15.75">
      <c r="A35" s="3" t="s">
        <v>136</v>
      </c>
      <c r="B35" s="3"/>
      <c r="C35" s="36"/>
      <c r="D35" s="37"/>
      <c r="E35" s="36"/>
      <c r="F35" s="1"/>
      <c r="G35" s="36"/>
      <c r="H35" s="36"/>
      <c r="I35" s="36"/>
    </row>
    <row r="36" spans="1:9" ht="15.75">
      <c r="A36" s="3" t="s">
        <v>135</v>
      </c>
      <c r="B36" s="37"/>
      <c r="C36" s="37"/>
      <c r="D36" s="37"/>
      <c r="E36" s="37"/>
      <c r="F36" s="37"/>
      <c r="G36" s="37"/>
      <c r="H36" s="37"/>
      <c r="I36" s="37"/>
    </row>
    <row r="37" spans="1:8" ht="15.75">
      <c r="A37" s="3" t="s">
        <v>134</v>
      </c>
      <c r="B37" s="37"/>
      <c r="C37" s="37"/>
      <c r="D37" s="37"/>
      <c r="E37" s="37"/>
      <c r="F37" s="37"/>
      <c r="G37" s="37"/>
      <c r="H37" s="37"/>
    </row>
    <row r="38" spans="1:9" ht="16.5">
      <c r="A38" s="9" t="s">
        <v>131</v>
      </c>
      <c r="B38" s="4"/>
      <c r="C38" s="4"/>
      <c r="D38" s="4"/>
      <c r="E38" s="4"/>
      <c r="F38" s="4"/>
      <c r="G38" s="4"/>
      <c r="H38" s="4"/>
      <c r="I38" s="38" t="s">
        <v>174</v>
      </c>
    </row>
    <row r="39" spans="1:9" ht="16.5">
      <c r="A39" s="4"/>
      <c r="B39" s="4"/>
      <c r="C39" s="4"/>
      <c r="D39" s="4"/>
      <c r="E39" s="4"/>
      <c r="F39" s="4"/>
      <c r="G39" s="4"/>
      <c r="H39" s="4"/>
      <c r="I39" s="4"/>
    </row>
    <row r="40" ht="16.5">
      <c r="A40" s="50" t="s">
        <v>131</v>
      </c>
    </row>
  </sheetData>
  <sheetProtection/>
  <mergeCells count="3">
    <mergeCell ref="A4:I4"/>
    <mergeCell ref="A6:I6"/>
    <mergeCell ref="D7:F7"/>
  </mergeCells>
  <printOptions/>
  <pageMargins left="1.9291338582677167" right="0.7480314960629921" top="1.1811023622047245" bottom="1.1811023622047245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天災區排</dc:title>
  <dc:subject>天災區排</dc:subject>
  <dc:creator>會計室</dc:creator>
  <cp:keywords>統計</cp:keywords>
  <dc:description/>
  <cp:lastModifiedBy>張佩宜</cp:lastModifiedBy>
  <cp:lastPrinted>2011-03-02T02:05:49Z</cp:lastPrinted>
  <dcterms:created xsi:type="dcterms:W3CDTF">1997-04-27T05:47:46Z</dcterms:created>
  <dcterms:modified xsi:type="dcterms:W3CDTF">2016-11-25T06:16:03Z</dcterms:modified>
  <cp:category>I2Z</cp:category>
  <cp:version/>
  <cp:contentType/>
  <cp:contentStatus/>
</cp:coreProperties>
</file>