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3980" windowHeight="8160" activeTab="4"/>
  </bookViews>
  <sheets>
    <sheet name="100Q1" sheetId="1" r:id="rId1"/>
    <sheet name="100Q2" sheetId="2" r:id="rId2"/>
    <sheet name="100Q3" sheetId="3" r:id="rId3"/>
    <sheet name="100Q4" sheetId="4" r:id="rId4"/>
    <sheet name="100" sheetId="5" r:id="rId5"/>
  </sheets>
  <definedNames>
    <definedName name="_xlnm.Print_Area" localSheetId="4">'100'!$A$1:$N$36</definedName>
    <definedName name="_xlnm.Print_Area" localSheetId="0">'100Q1'!$A$1:$N$22</definedName>
    <definedName name="_xlnm.Print_Area" localSheetId="1">'100Q2'!$A$1:$N$22</definedName>
    <definedName name="_xlnm.Print_Area" localSheetId="2">'100Q3'!$A$1:$N$28</definedName>
    <definedName name="_xlnm.Print_Area" localSheetId="3">'100Q4'!$A$1:$N$24</definedName>
    <definedName name="_xlnm.Print_Titles" localSheetId="4">'100'!$1:$7</definedName>
  </definedNames>
  <calcPr fullCalcOnLoad="1"/>
</workbook>
</file>

<file path=xl/sharedStrings.xml><?xml version="1.0" encoding="utf-8"?>
<sst xmlns="http://schemas.openxmlformats.org/spreadsheetml/2006/main" count="265" uniqueCount="193">
  <si>
    <t>災害種類</t>
  </si>
  <si>
    <t xml:space="preserve"> </t>
  </si>
  <si>
    <t>災害時間</t>
  </si>
  <si>
    <t>(新臺幣千元)</t>
  </si>
  <si>
    <t>搶 修</t>
  </si>
  <si>
    <t>總 計</t>
  </si>
  <si>
    <t>1140-00-04</t>
  </si>
  <si>
    <t>總 計</t>
  </si>
  <si>
    <t>經濟部水利署</t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</si>
  <si>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</si>
  <si>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（災害名稱）</t>
  </si>
  <si>
    <t>預　估　經　費</t>
  </si>
  <si>
    <t>復 建</t>
  </si>
  <si>
    <t>編製機關</t>
  </si>
  <si>
    <t>表 號</t>
  </si>
  <si>
    <t>公 開 類</t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</si>
  <si>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</si>
  <si>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</si>
  <si>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</si>
  <si>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</si>
  <si>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</si>
  <si>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</si>
  <si>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t>季(年)報</t>
  </si>
  <si>
    <t>災害損失情形</t>
  </si>
  <si>
    <t>主辦業務人員</t>
  </si>
  <si>
    <t>主辦統計人員</t>
  </si>
  <si>
    <t>備註</t>
  </si>
  <si>
    <t>水庫或</t>
  </si>
  <si>
    <t>壩堰名稱</t>
  </si>
  <si>
    <t>季報於每季終了後40日內編報</t>
  </si>
  <si>
    <t>年報於每年終了後80日內編報</t>
  </si>
  <si>
    <t>填　表</t>
  </si>
  <si>
    <t>審　核</t>
  </si>
  <si>
    <t>機關長官</t>
  </si>
  <si>
    <t>資料來源：本署所屬北、中、南區水資源局、台灣電力股份有限公司公司、台灣糖業股份有限公司、台灣自來水股份有限公司、臺北自來水事業處、金門縣自來水廠、</t>
  </si>
  <si>
    <t>填表說明：1.本表由本署會計室編製1式3份，1份送行政院災害防救委員會，1份送本署水源經營組，1份自存，並公布於本署網站。</t>
  </si>
  <si>
    <t>　　　　　2.季報：各填報單位於每季終了後20日內將資料報送本署，由本署於每季終了後40日內完成彙編。</t>
  </si>
  <si>
    <t>　　　   　 年報：各填報單位於次年1月底前將年報資料報送本署，由本署於次年80日內完成彙編。</t>
  </si>
  <si>
    <t>豪雨計</t>
  </si>
  <si>
    <t xml:space="preserve">         連江縣自來水廠、臺北翡翠水庫管理局、高雄市政府、苗栗、南投、嘉南、高雄、屏東及臺東農田水利會。</t>
  </si>
  <si>
    <t>中華民國100年</t>
  </si>
  <si>
    <t>10月豪雨小計</t>
  </si>
  <si>
    <t>100.10.2</t>
  </si>
  <si>
    <t>卑南上圳攔河堰</t>
  </si>
  <si>
    <t>卑南上圳攔河堰</t>
  </si>
  <si>
    <t>11月豪雨小計</t>
  </si>
  <si>
    <t>100.11.6</t>
  </si>
  <si>
    <t>颱風計</t>
  </si>
  <si>
    <t>南瑪都颱風小計</t>
  </si>
  <si>
    <t>100.08.30</t>
  </si>
  <si>
    <t>高屏溪攔河堰</t>
  </si>
  <si>
    <t>曹公圳攔河堰</t>
  </si>
  <si>
    <t>100.08.28</t>
  </si>
  <si>
    <t>東港堰</t>
  </si>
  <si>
    <t>溪畔壩</t>
  </si>
  <si>
    <t>木瓜壩</t>
  </si>
  <si>
    <t>水簾壩</t>
  </si>
  <si>
    <t>100.08.27</t>
  </si>
  <si>
    <t>5月豪雨小計</t>
  </si>
  <si>
    <t>100.5.17</t>
  </si>
  <si>
    <t>其他計</t>
  </si>
  <si>
    <t>海馬颱風外圍環流小計</t>
  </si>
  <si>
    <t>100.6.22</t>
  </si>
  <si>
    <t>民國101 年2月14日編製</t>
  </si>
  <si>
    <t>天然災害水庫或壩堰受損情形</t>
  </si>
  <si>
    <t>公 開 類</t>
  </si>
  <si>
    <t>季報於每季終了後40日內編報</t>
  </si>
  <si>
    <t>編製機關</t>
  </si>
  <si>
    <t>經濟部水利署</t>
  </si>
  <si>
    <t>季(年)報</t>
  </si>
  <si>
    <t>年報於每年終了後80日內編報</t>
  </si>
  <si>
    <t>表 號</t>
  </si>
  <si>
    <t>1140-00-04</t>
  </si>
  <si>
    <t>天然災害水庫或壩堰受損情形</t>
  </si>
  <si>
    <t>中華民國100年第4季(10月至12月)</t>
  </si>
  <si>
    <t>水庫或</t>
  </si>
  <si>
    <t>災害損失情形</t>
  </si>
  <si>
    <t>預　估　經　費</t>
  </si>
  <si>
    <t>（災害名稱）</t>
  </si>
  <si>
    <t>壩堰名稱</t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</si>
  <si>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</si>
  <si>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</si>
  <si>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</si>
  <si>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</si>
  <si>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</si>
  <si>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</si>
  <si>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</si>
  <si>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t>備註</t>
  </si>
  <si>
    <t>總 計</t>
  </si>
  <si>
    <t>復 建</t>
  </si>
  <si>
    <t>豪雨計</t>
  </si>
  <si>
    <t>10月豪雨小計</t>
  </si>
  <si>
    <t>100.10.2</t>
  </si>
  <si>
    <t>卑南上圳攔河堰</t>
  </si>
  <si>
    <t>11月豪雨小計</t>
  </si>
  <si>
    <t>100.11.6</t>
  </si>
  <si>
    <t>資料來源：本署所屬北、中、南區水資源局、台灣電力股份有限公司公司、台灣糖業股份有限公司、台灣自來水股份有限公司、臺北自來水事業處、金門縣自來水廠、</t>
  </si>
  <si>
    <t xml:space="preserve">         連江縣自來水廠、臺北翡翠水庫管理局、高雄市政府、苗栗、南投、嘉南、高雄、屏東及臺東農田水利會。</t>
  </si>
  <si>
    <t>填表說明：1.本表由本署會計室編製1式3份，1份送行政院災害防救委員會，1份送本署水源經營組，1份自存，並公布於本署網站。</t>
  </si>
  <si>
    <t>　　　　　2.季報：各填報單位於每季終了後20日內將資料報送本署，由本署於每季終了後40日內完成彙編。</t>
  </si>
  <si>
    <t>　　　   　 年報：各填報單位於次年1月底前將年報資料報送本署，由本署於次年80日內完成彙編。</t>
  </si>
  <si>
    <r>
      <t>民國</t>
    </r>
    <r>
      <rPr>
        <sz val="11"/>
        <rFont val="Times New Roman"/>
        <family val="1"/>
      </rPr>
      <t xml:space="preserve"> 101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01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19</t>
    </r>
    <r>
      <rPr>
        <sz val="11"/>
        <rFont val="標楷體"/>
        <family val="4"/>
      </rPr>
      <t>日編製</t>
    </r>
  </si>
  <si>
    <t>公 開 類</t>
  </si>
  <si>
    <t>季報於每季終了後40日內編報</t>
  </si>
  <si>
    <t>編製機關</t>
  </si>
  <si>
    <t>經濟部水利署</t>
  </si>
  <si>
    <t>季(年)報</t>
  </si>
  <si>
    <t>年報於每年終了後80日內編報</t>
  </si>
  <si>
    <t>表 號</t>
  </si>
  <si>
    <t>1140-00-04</t>
  </si>
  <si>
    <t>天然災害水庫或壩堰受損情形</t>
  </si>
  <si>
    <t>中華民國100年第3季(07月至09月)</t>
  </si>
  <si>
    <t>水庫或</t>
  </si>
  <si>
    <t>災害損失情形</t>
  </si>
  <si>
    <t>預　估　經　費</t>
  </si>
  <si>
    <t>（災害名稱）</t>
  </si>
  <si>
    <t>壩堰名稱</t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</si>
  <si>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</si>
  <si>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</si>
  <si>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</si>
  <si>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</si>
  <si>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</si>
  <si>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</si>
  <si>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</si>
  <si>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t>備註</t>
  </si>
  <si>
    <t>總 計</t>
  </si>
  <si>
    <t>復 建</t>
  </si>
  <si>
    <t>颱風計</t>
  </si>
  <si>
    <r>
      <t>民國</t>
    </r>
    <r>
      <rPr>
        <sz val="11"/>
        <rFont val="Times New Roman"/>
        <family val="1"/>
      </rPr>
      <t xml:space="preserve"> 100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28</t>
    </r>
    <r>
      <rPr>
        <sz val="11"/>
        <rFont val="標楷體"/>
        <family val="4"/>
      </rPr>
      <t>日編製</t>
    </r>
  </si>
  <si>
    <r>
      <t>民國</t>
    </r>
    <r>
      <rPr>
        <sz val="11"/>
        <rFont val="Times New Roman"/>
        <family val="1"/>
      </rPr>
      <t xml:space="preserve"> 100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21</t>
    </r>
    <r>
      <rPr>
        <sz val="11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</si>
  <si>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</si>
  <si>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</si>
  <si>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填表說明：1.本表由本署會計室編製1式3份，1份送行政院災害防救委員會，1份送本署水源經營組，1份自存，並公布於本署網站。</t>
  </si>
  <si>
    <t xml:space="preserve">         連江縣自來水廠、臺北翡翠水庫管理局、高雄市政府、苗栗、南投、嘉南、高雄、屏東及臺東農田水利會。</t>
  </si>
  <si>
    <t>資料來源：本署所屬北、中、南區水資源局、台灣電力股份有限公司公司、台灣糖業股份有限公司、台灣自來水股份有限公司、臺北自來水事業處、金門縣自來水廠、</t>
  </si>
  <si>
    <t>本表無事實可填</t>
  </si>
  <si>
    <t>總 計</t>
  </si>
  <si>
    <t>復 建</t>
  </si>
  <si>
    <t>備註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</si>
  <si>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</si>
  <si>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</si>
  <si>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</si>
  <si>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</si>
  <si>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</si>
  <si>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</si>
  <si>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</si>
  <si>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</si>
  <si>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</si>
  <si>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</si>
  <si>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</t>
  </si>
  <si>
    <t>水庫或</t>
  </si>
  <si>
    <t>中華民國100年第2季(04月至06月)</t>
  </si>
  <si>
    <t>天然災害水庫或壩堰受損情形</t>
  </si>
  <si>
    <t>1140-00-04</t>
  </si>
  <si>
    <t>表 號</t>
  </si>
  <si>
    <t>年報於每年終了後80日內編報</t>
  </si>
  <si>
    <t>季(年)報</t>
  </si>
  <si>
    <t>經濟部水利署</t>
  </si>
  <si>
    <t>編製機關</t>
  </si>
  <si>
    <t>季報於每季終了後40日內編報</t>
  </si>
  <si>
    <t>公 開 類</t>
  </si>
  <si>
    <r>
      <t>民國</t>
    </r>
    <r>
      <rPr>
        <sz val="11"/>
        <rFont val="Times New Roman"/>
        <family val="1"/>
      </rPr>
      <t xml:space="preserve"> 100 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21</t>
    </r>
    <r>
      <rPr>
        <sz val="11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</si>
  <si>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</si>
  <si>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</si>
  <si>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填表說明：1.本表由本署會計室編製1式3份，1份送行政院災害防救委員會，1份送本署水源經營組，1份自存，並公布於本署網站。</t>
  </si>
  <si>
    <t xml:space="preserve">         連江縣自來水廠、臺北翡翠水庫管理局、高雄市政府、苗栗、南投、嘉南、高雄、屏東及臺東農田水利會。</t>
  </si>
  <si>
    <t>資料來源：本署所屬北、中、南區水資源局、台灣電力股份有限公司公司、台灣糖業股份有限公司、台灣自來水股份有限公司、臺北自來水事業處、金門縣自來水廠、</t>
  </si>
  <si>
    <t>本表無事實可填</t>
  </si>
  <si>
    <t>總 計</t>
  </si>
  <si>
    <t>復 建</t>
  </si>
  <si>
    <t>備註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</si>
  <si>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</si>
  <si>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</si>
  <si>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</si>
  <si>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</si>
  <si>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</si>
  <si>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</si>
  <si>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</si>
  <si>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</si>
  <si>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</si>
  <si>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</si>
  <si>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</t>
  </si>
  <si>
    <t>水庫或</t>
  </si>
  <si>
    <t>中華民國100年第1季(01月至03月)</t>
  </si>
  <si>
    <t>天然災害水庫或壩堰受損情形</t>
  </si>
  <si>
    <t>1140-00-04</t>
  </si>
  <si>
    <t>表 號</t>
  </si>
  <si>
    <t>年報於每年終了後80日內編報</t>
  </si>
  <si>
    <t>季(年)報</t>
  </si>
  <si>
    <t>經濟部水利署</t>
  </si>
  <si>
    <t>編製機關</t>
  </si>
  <si>
    <t>季報於每季終了後40日內編報</t>
  </si>
  <si>
    <t>公 開 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</si>
</sst>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－&quot;_-;_-@_-"/>
    <numFmt numFmtId="185" formatCode="_-* #,##0_-;\-* #,##0_-;_-* &quot;-&quot;??_-;_-@_-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1"/>
      <name val="Times New Roman"/>
      <family val="1"/>
    </font>
    <font>
      <b/>
      <sz val="9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3" fillId="0" borderId="10" xfId="33" applyFont="1" applyFill="1" applyBorder="1" applyAlignment="1">
      <alignment horizontal="centerContinuous" vertical="center"/>
      <protection/>
    </xf>
    <xf numFmtId="0" fontId="13" fillId="0" borderId="0" xfId="0" applyFont="1" applyFill="1" applyAlignment="1">
      <alignment vertical="center"/>
    </xf>
    <xf numFmtId="0" fontId="14" fillId="0" borderId="0" xfId="33" applyFont="1" applyFill="1" applyAlignment="1">
      <alignment vertical="center"/>
      <protection/>
    </xf>
    <xf numFmtId="0" fontId="7" fillId="0" borderId="0" xfId="0" applyFont="1" applyFill="1" applyAlignment="1">
      <alignment/>
    </xf>
    <xf numFmtId="0" fontId="13" fillId="0" borderId="11" xfId="33" applyFont="1" applyFill="1" applyBorder="1" applyAlignment="1">
      <alignment horizontal="centerContinuous" vertical="center"/>
      <protection/>
    </xf>
    <xf numFmtId="0" fontId="13" fillId="0" borderId="12" xfId="0" applyFont="1" applyFill="1" applyBorder="1" applyAlignment="1">
      <alignment vertical="center"/>
    </xf>
    <xf numFmtId="0" fontId="14" fillId="0" borderId="12" xfId="33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33" applyFont="1" applyFill="1" applyAlignment="1">
      <alignment horizontal="centerContinuous" vertical="center"/>
      <protection/>
    </xf>
    <xf numFmtId="0" fontId="7" fillId="0" borderId="0" xfId="33" applyFont="1" applyFill="1" applyAlignment="1">
      <alignment horizontal="centerContinuous" vertical="center"/>
      <protection/>
    </xf>
    <xf numFmtId="11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11" fontId="6" fillId="0" borderId="17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41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16" fillId="0" borderId="16" xfId="0" applyFont="1" applyFill="1" applyBorder="1" applyAlignment="1">
      <alignment horizontal="center" wrapText="1"/>
    </xf>
    <xf numFmtId="41" fontId="11" fillId="0" borderId="0" xfId="0" applyNumberFormat="1" applyFont="1" applyFill="1" applyBorder="1" applyAlignment="1">
      <alignment horizontal="centerContinuous"/>
    </xf>
    <xf numFmtId="41" fontId="7" fillId="0" borderId="0" xfId="0" applyNumberFormat="1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" vertical="center"/>
    </xf>
    <xf numFmtId="0" fontId="5" fillId="0" borderId="0" xfId="33" applyFont="1" applyFill="1" applyAlignment="1">
      <alignment horizontal="centerContinuous" vertical="center"/>
      <protection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1" fontId="11" fillId="0" borderId="0" xfId="33" applyNumberFormat="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19" xfId="0" applyFont="1" applyBorder="1" applyAlignment="1">
      <alignment/>
    </xf>
    <xf numFmtId="41" fontId="11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11" fontId="11" fillId="0" borderId="0" xfId="0" applyNumberFormat="1" applyFont="1" applyFill="1" applyBorder="1" applyAlignment="1">
      <alignment horizontal="left" vertical="center"/>
    </xf>
    <xf numFmtId="1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11" fontId="11" fillId="0" borderId="0" xfId="0" applyNumberFormat="1" applyFont="1" applyFill="1" applyBorder="1" applyAlignment="1">
      <alignment horizontal="center" vertical="center"/>
    </xf>
    <xf numFmtId="1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41" fontId="11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7" fillId="0" borderId="0" xfId="0" applyFont="1" applyBorder="1" applyAlignment="1">
      <alignment wrapText="1"/>
    </xf>
    <xf numFmtId="0" fontId="7" fillId="0" borderId="18" xfId="0" applyFont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11" fillId="0" borderId="12" xfId="0" applyNumberFormat="1" applyFont="1" applyBorder="1" applyAlignment="1">
      <alignment horizontal="right"/>
    </xf>
    <xf numFmtId="41" fontId="7" fillId="0" borderId="0" xfId="0" applyNumberFormat="1" applyFont="1" applyFill="1" applyBorder="1" applyAlignment="1">
      <alignment horizontal="left"/>
    </xf>
    <xf numFmtId="41" fontId="11" fillId="0" borderId="0" xfId="0" applyNumberFormat="1" applyFont="1" applyBorder="1" applyAlignment="1">
      <alignment horizontal="left"/>
    </xf>
    <xf numFmtId="41" fontId="7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181" fontId="11" fillId="0" borderId="0" xfId="35" applyFont="1" applyBorder="1" applyAlignment="1">
      <alignment/>
    </xf>
    <xf numFmtId="41" fontId="11" fillId="0" borderId="0" xfId="0" applyNumberFormat="1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11" fillId="0" borderId="22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3" fillId="0" borderId="23" xfId="33" applyFont="1" applyFill="1" applyBorder="1" applyAlignment="1">
      <alignment horizontal="center" vertical="center"/>
      <protection/>
    </xf>
    <xf numFmtId="0" fontId="13" fillId="0" borderId="24" xfId="33" applyFont="1" applyFill="1" applyBorder="1" applyAlignment="1">
      <alignment horizontal="center" vertical="center"/>
      <protection/>
    </xf>
    <xf numFmtId="0" fontId="13" fillId="0" borderId="11" xfId="33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181" fontId="11" fillId="0" borderId="0" xfId="35" applyFont="1" applyBorder="1" applyAlignment="1">
      <alignment vertical="center"/>
    </xf>
    <xf numFmtId="0" fontId="7" fillId="0" borderId="20" xfId="0" applyFont="1" applyFill="1" applyBorder="1" applyAlignment="1">
      <alignment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/>
    </xf>
    <xf numFmtId="41" fontId="11" fillId="0" borderId="12" xfId="0" applyNumberFormat="1" applyFont="1" applyFill="1" applyBorder="1" applyAlignment="1">
      <alignment/>
    </xf>
    <xf numFmtId="186" fontId="11" fillId="0" borderId="12" xfId="0" applyNumberFormat="1" applyFont="1" applyFill="1" applyBorder="1" applyAlignment="1">
      <alignment wrapText="1"/>
    </xf>
    <xf numFmtId="41" fontId="11" fillId="0" borderId="12" xfId="0" applyNumberFormat="1" applyFont="1" applyFill="1" applyBorder="1" applyAlignment="1">
      <alignment horizontal="centerContinuous"/>
    </xf>
    <xf numFmtId="11" fontId="13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181" fontId="7" fillId="0" borderId="0" xfId="35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181" fontId="7" fillId="0" borderId="0" xfId="35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181" fontId="7" fillId="0" borderId="16" xfId="35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13</xdr:row>
      <xdr:rowOff>0</xdr:rowOff>
    </xdr:from>
    <xdr:to>
      <xdr:col>3</xdr:col>
      <xdr:colOff>171450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4219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13</xdr:row>
      <xdr:rowOff>0</xdr:rowOff>
    </xdr:from>
    <xdr:to>
      <xdr:col>3</xdr:col>
      <xdr:colOff>171450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67125" y="4219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13</xdr:row>
      <xdr:rowOff>0</xdr:rowOff>
    </xdr:from>
    <xdr:to>
      <xdr:col>3</xdr:col>
      <xdr:colOff>171450</xdr:colOff>
      <xdr:row>13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67125" y="4219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13</xdr:row>
      <xdr:rowOff>0</xdr:rowOff>
    </xdr:from>
    <xdr:to>
      <xdr:col>3</xdr:col>
      <xdr:colOff>171450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4219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13</xdr:row>
      <xdr:rowOff>0</xdr:rowOff>
    </xdr:from>
    <xdr:to>
      <xdr:col>3</xdr:col>
      <xdr:colOff>171450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67125" y="4219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13</xdr:row>
      <xdr:rowOff>0</xdr:rowOff>
    </xdr:from>
    <xdr:to>
      <xdr:col>3</xdr:col>
      <xdr:colOff>171450</xdr:colOff>
      <xdr:row>13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67125" y="4219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19</xdr:row>
      <xdr:rowOff>0</xdr:rowOff>
    </xdr:from>
    <xdr:to>
      <xdr:col>3</xdr:col>
      <xdr:colOff>171450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56197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19</xdr:row>
      <xdr:rowOff>0</xdr:rowOff>
    </xdr:from>
    <xdr:to>
      <xdr:col>3</xdr:col>
      <xdr:colOff>171450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67125" y="56197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19</xdr:row>
      <xdr:rowOff>0</xdr:rowOff>
    </xdr:from>
    <xdr:to>
      <xdr:col>3</xdr:col>
      <xdr:colOff>171450</xdr:colOff>
      <xdr:row>19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67125" y="56197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15</xdr:row>
      <xdr:rowOff>0</xdr:rowOff>
    </xdr:from>
    <xdr:to>
      <xdr:col>3</xdr:col>
      <xdr:colOff>171450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48006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15</xdr:row>
      <xdr:rowOff>0</xdr:rowOff>
    </xdr:from>
    <xdr:to>
      <xdr:col>3</xdr:col>
      <xdr:colOff>171450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67125" y="48006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15</xdr:row>
      <xdr:rowOff>0</xdr:rowOff>
    </xdr:from>
    <xdr:to>
      <xdr:col>3</xdr:col>
      <xdr:colOff>171450</xdr:colOff>
      <xdr:row>15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67125" y="48006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17</xdr:row>
      <xdr:rowOff>0</xdr:rowOff>
    </xdr:from>
    <xdr:to>
      <xdr:col>3</xdr:col>
      <xdr:colOff>171450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67150" y="50006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17</xdr:row>
      <xdr:rowOff>0</xdr:rowOff>
    </xdr:from>
    <xdr:to>
      <xdr:col>3</xdr:col>
      <xdr:colOff>171450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67150" y="50006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17</xdr:row>
      <xdr:rowOff>0</xdr:rowOff>
    </xdr:from>
    <xdr:to>
      <xdr:col>3</xdr:col>
      <xdr:colOff>171450</xdr:colOff>
      <xdr:row>17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67150" y="50006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17</xdr:row>
      <xdr:rowOff>0</xdr:rowOff>
    </xdr:from>
    <xdr:to>
      <xdr:col>3</xdr:col>
      <xdr:colOff>171450</xdr:colOff>
      <xdr:row>17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3867150" y="50006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17</xdr:row>
      <xdr:rowOff>0</xdr:rowOff>
    </xdr:from>
    <xdr:to>
      <xdr:col>3</xdr:col>
      <xdr:colOff>171450</xdr:colOff>
      <xdr:row>17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867150" y="50006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17</xdr:row>
      <xdr:rowOff>0</xdr:rowOff>
    </xdr:from>
    <xdr:to>
      <xdr:col>3</xdr:col>
      <xdr:colOff>171450</xdr:colOff>
      <xdr:row>17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3867150" y="50006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552450</xdr:colOff>
      <xdr:row>17</xdr:row>
      <xdr:rowOff>0</xdr:rowOff>
    </xdr:from>
    <xdr:to>
      <xdr:col>2</xdr:col>
      <xdr:colOff>857250</xdr:colOff>
      <xdr:row>17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3028950" y="50006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552450</xdr:colOff>
      <xdr:row>17</xdr:row>
      <xdr:rowOff>0</xdr:rowOff>
    </xdr:from>
    <xdr:to>
      <xdr:col>2</xdr:col>
      <xdr:colOff>857250</xdr:colOff>
      <xdr:row>17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3028950" y="50006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17</xdr:row>
      <xdr:rowOff>0</xdr:rowOff>
    </xdr:from>
    <xdr:to>
      <xdr:col>3</xdr:col>
      <xdr:colOff>171450</xdr:colOff>
      <xdr:row>17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3867150" y="50006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17</xdr:row>
      <xdr:rowOff>0</xdr:rowOff>
    </xdr:from>
    <xdr:to>
      <xdr:col>3</xdr:col>
      <xdr:colOff>171450</xdr:colOff>
      <xdr:row>17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3867150" y="50006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1390650</xdr:colOff>
      <xdr:row>17</xdr:row>
      <xdr:rowOff>0</xdr:rowOff>
    </xdr:from>
    <xdr:to>
      <xdr:col>3</xdr:col>
      <xdr:colOff>171450</xdr:colOff>
      <xdr:row>17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3867150" y="50006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  <xdr:twoCellAnchor>
    <xdr:from>
      <xdr:col>2</xdr:col>
      <xdr:colOff>552450</xdr:colOff>
      <xdr:row>17</xdr:row>
      <xdr:rowOff>0</xdr:rowOff>
    </xdr:from>
    <xdr:to>
      <xdr:col>2</xdr:col>
      <xdr:colOff>857250</xdr:colOff>
      <xdr:row>17</xdr:row>
      <xdr:rowOff>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3028950" y="50006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附註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9.375" style="5" customWidth="1"/>
    <col min="2" max="2" width="10.50390625" style="5" customWidth="1"/>
    <col min="3" max="3" width="23.875" style="5" customWidth="1"/>
    <col min="4" max="4" width="9.25390625" style="5" customWidth="1"/>
    <col min="5" max="5" width="9.375" style="5" customWidth="1"/>
    <col min="6" max="6" width="8.00390625" style="5" customWidth="1"/>
    <col min="7" max="7" width="8.375" style="5" customWidth="1"/>
    <col min="8" max="8" width="10.625" style="5" customWidth="1"/>
    <col min="9" max="9" width="9.375" style="5" customWidth="1"/>
    <col min="10" max="10" width="8.875" style="5" customWidth="1"/>
    <col min="11" max="11" width="10.625" style="5" customWidth="1"/>
    <col min="12" max="12" width="9.875" style="5" customWidth="1"/>
    <col min="13" max="13" width="15.125" style="5" customWidth="1"/>
    <col min="14" max="14" width="19.625" style="5" customWidth="1"/>
    <col min="15" max="15" width="6.125" style="5" customWidth="1"/>
    <col min="16" max="16" width="6.625" style="5" customWidth="1"/>
    <col min="17" max="16384" width="9.00390625" style="5" customWidth="1"/>
  </cols>
  <sheetData>
    <row r="1" spans="1:14" ht="16.5">
      <c r="A1" s="2" t="s">
        <v>192</v>
      </c>
      <c r="B1" s="2"/>
      <c r="C1" s="3" t="s">
        <v>191</v>
      </c>
      <c r="D1" s="4"/>
      <c r="E1" s="4"/>
      <c r="F1" s="4"/>
      <c r="G1" s="4"/>
      <c r="H1" s="4"/>
      <c r="I1" s="4"/>
      <c r="J1" s="2" t="s">
        <v>190</v>
      </c>
      <c r="K1" s="2"/>
      <c r="L1" s="80" t="s">
        <v>189</v>
      </c>
      <c r="M1" s="81"/>
      <c r="N1" s="82"/>
    </row>
    <row r="2" spans="1:14" ht="16.5">
      <c r="A2" s="2" t="s">
        <v>188</v>
      </c>
      <c r="B2" s="6"/>
      <c r="C2" s="7" t="s">
        <v>187</v>
      </c>
      <c r="D2" s="8"/>
      <c r="E2" s="8"/>
      <c r="F2" s="8"/>
      <c r="G2" s="8"/>
      <c r="H2" s="8"/>
      <c r="I2" s="8"/>
      <c r="J2" s="2" t="s">
        <v>186</v>
      </c>
      <c r="K2" s="2"/>
      <c r="L2" s="80" t="s">
        <v>185</v>
      </c>
      <c r="M2" s="81"/>
      <c r="N2" s="82"/>
    </row>
    <row r="3" spans="1:14" ht="45" customHeight="1">
      <c r="A3" s="40" t="s">
        <v>184</v>
      </c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6.5">
      <c r="A4" s="11" t="s">
        <v>183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20" customFormat="1" ht="19.5" customHeight="1">
      <c r="A5" s="13" t="s">
        <v>0</v>
      </c>
      <c r="B5" s="14"/>
      <c r="C5" s="15" t="s">
        <v>182</v>
      </c>
      <c r="D5" s="85" t="s">
        <v>181</v>
      </c>
      <c r="E5" s="86"/>
      <c r="F5" s="86"/>
      <c r="G5" s="86"/>
      <c r="H5" s="86"/>
      <c r="I5" s="86"/>
      <c r="J5" s="87"/>
      <c r="K5" s="16" t="s">
        <v>180</v>
      </c>
      <c r="L5" s="17"/>
      <c r="M5" s="18"/>
      <c r="N5" s="19" t="s">
        <v>1</v>
      </c>
    </row>
    <row r="6" spans="1:14" s="20" customFormat="1" ht="42.75" customHeight="1">
      <c r="A6" s="39" t="s">
        <v>179</v>
      </c>
      <c r="B6" s="21" t="s">
        <v>2</v>
      </c>
      <c r="C6" s="83" t="s">
        <v>178</v>
      </c>
      <c r="D6" s="78" t="s">
        <v>177</v>
      </c>
      <c r="E6" s="78" t="s">
        <v>176</v>
      </c>
      <c r="F6" s="78" t="s">
        <v>175</v>
      </c>
      <c r="G6" s="78" t="s">
        <v>174</v>
      </c>
      <c r="H6" s="78" t="s">
        <v>173</v>
      </c>
      <c r="I6" s="78" t="s">
        <v>172</v>
      </c>
      <c r="J6" s="78" t="s">
        <v>171</v>
      </c>
      <c r="K6" s="22" t="s">
        <v>3</v>
      </c>
      <c r="L6" s="23"/>
      <c r="M6" s="24"/>
      <c r="N6" s="25" t="s">
        <v>170</v>
      </c>
    </row>
    <row r="7" spans="1:14" s="20" customFormat="1" ht="49.5" customHeight="1">
      <c r="A7" s="26"/>
      <c r="B7" s="27"/>
      <c r="C7" s="84"/>
      <c r="D7" s="79"/>
      <c r="E7" s="79"/>
      <c r="F7" s="79"/>
      <c r="G7" s="79"/>
      <c r="H7" s="79"/>
      <c r="I7" s="79"/>
      <c r="J7" s="79"/>
      <c r="K7" s="28" t="s">
        <v>168</v>
      </c>
      <c r="L7" s="28" t="s">
        <v>4</v>
      </c>
      <c r="M7" s="28" t="s">
        <v>169</v>
      </c>
      <c r="N7" s="29"/>
    </row>
    <row r="8" spans="1:14" s="20" customFormat="1" ht="25.5" customHeight="1">
      <c r="A8" s="111" t="s">
        <v>168</v>
      </c>
      <c r="B8" s="110" t="s">
        <v>167</v>
      </c>
      <c r="C8" s="109"/>
      <c r="D8" s="109"/>
      <c r="E8" s="109"/>
      <c r="F8" s="108"/>
      <c r="G8" s="107"/>
      <c r="H8" s="106"/>
      <c r="I8" s="106"/>
      <c r="J8" s="106"/>
      <c r="K8" s="106"/>
      <c r="L8" s="105"/>
      <c r="M8" s="32"/>
      <c r="N8" s="88"/>
    </row>
    <row r="9" spans="1:256" ht="20.25" customHeight="1">
      <c r="A9" s="104"/>
      <c r="B9" s="100"/>
      <c r="C9" s="100"/>
      <c r="D9" s="101"/>
      <c r="E9" s="103"/>
      <c r="F9" s="101"/>
      <c r="G9" s="103"/>
      <c r="H9" s="102"/>
      <c r="I9" s="101"/>
      <c r="J9" s="101"/>
      <c r="K9" s="101"/>
      <c r="L9" s="100"/>
      <c r="M9" s="32"/>
      <c r="N9" s="34"/>
      <c r="O9" s="30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4"/>
      <c r="AB9" s="30"/>
      <c r="AC9" s="31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5"/>
      <c r="AP9" s="36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3"/>
      <c r="BB9" s="35"/>
      <c r="BC9" s="36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3"/>
      <c r="BO9" s="35"/>
      <c r="BP9" s="36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3"/>
      <c r="CB9" s="35"/>
      <c r="CC9" s="36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3"/>
      <c r="CO9" s="35"/>
      <c r="CP9" s="36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3"/>
      <c r="DB9" s="35"/>
      <c r="DC9" s="36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3"/>
      <c r="DO9" s="35"/>
      <c r="DP9" s="36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3"/>
      <c r="EB9" s="35"/>
      <c r="EC9" s="36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3"/>
      <c r="EO9" s="35"/>
      <c r="EP9" s="36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3"/>
      <c r="FB9" s="35"/>
      <c r="FC9" s="36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3"/>
      <c r="FO9" s="35"/>
      <c r="FP9" s="36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3"/>
      <c r="GB9" s="35"/>
      <c r="GC9" s="36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3"/>
      <c r="GO9" s="35"/>
      <c r="GP9" s="36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3"/>
      <c r="HB9" s="35"/>
      <c r="HC9" s="36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3"/>
      <c r="HO9" s="35"/>
      <c r="HP9" s="36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3"/>
      <c r="IB9" s="35"/>
      <c r="IC9" s="36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3"/>
      <c r="IO9" s="35"/>
      <c r="IP9" s="36"/>
      <c r="IQ9" s="32"/>
      <c r="IR9" s="32"/>
      <c r="IS9" s="32"/>
      <c r="IT9" s="32"/>
      <c r="IU9" s="32"/>
      <c r="IV9" s="32"/>
    </row>
    <row r="10" spans="1:26" ht="26.25" customHeight="1">
      <c r="A10" s="104"/>
      <c r="B10" s="100"/>
      <c r="C10" s="100"/>
      <c r="D10" s="101"/>
      <c r="E10" s="103"/>
      <c r="F10" s="101"/>
      <c r="G10" s="103"/>
      <c r="H10" s="102"/>
      <c r="I10" s="101"/>
      <c r="J10" s="101"/>
      <c r="K10" s="101"/>
      <c r="L10" s="100"/>
      <c r="M10" s="72"/>
      <c r="N10" s="3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04"/>
      <c r="B11" s="100"/>
      <c r="C11" s="100"/>
      <c r="D11" s="101"/>
      <c r="E11" s="103"/>
      <c r="F11" s="101"/>
      <c r="G11" s="103"/>
      <c r="H11" s="102"/>
      <c r="I11" s="101"/>
      <c r="J11" s="101"/>
      <c r="K11" s="101"/>
      <c r="L11" s="100"/>
      <c r="M11" s="92"/>
      <c r="N11" s="3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14" ht="18" customHeight="1">
      <c r="A12" s="89"/>
      <c r="B12" s="90"/>
      <c r="C12" s="91"/>
      <c r="D12" s="73"/>
      <c r="E12" s="73"/>
      <c r="F12" s="73"/>
      <c r="G12" s="73"/>
      <c r="H12" s="73"/>
      <c r="I12" s="73"/>
      <c r="J12" s="73"/>
      <c r="K12" s="73"/>
      <c r="L12" s="72"/>
      <c r="M12" s="92"/>
      <c r="N12" s="38"/>
    </row>
    <row r="13" spans="1:14" s="1" customFormat="1" ht="18" customHeight="1">
      <c r="A13" s="89"/>
      <c r="B13" s="90"/>
      <c r="C13" s="91"/>
      <c r="D13" s="73"/>
      <c r="E13" s="73"/>
      <c r="F13" s="73"/>
      <c r="G13" s="73"/>
      <c r="H13" s="73"/>
      <c r="I13" s="73"/>
      <c r="J13" s="73"/>
      <c r="K13" s="73"/>
      <c r="L13" s="73"/>
      <c r="M13" s="92"/>
      <c r="N13" s="37"/>
    </row>
    <row r="14" spans="1:26" ht="12.75" customHeight="1">
      <c r="A14" s="93"/>
      <c r="B14" s="94"/>
      <c r="C14" s="95"/>
      <c r="D14" s="96"/>
      <c r="E14" s="96"/>
      <c r="F14" s="96"/>
      <c r="G14" s="96"/>
      <c r="H14" s="96"/>
      <c r="I14" s="96"/>
      <c r="J14" s="96"/>
      <c r="K14" s="97"/>
      <c r="L14" s="96"/>
      <c r="M14" s="97"/>
      <c r="N14" s="9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14" ht="28.5" customHeight="1">
      <c r="A15" s="52" t="s">
        <v>31</v>
      </c>
      <c r="B15" s="52"/>
      <c r="C15" s="53" t="s">
        <v>32</v>
      </c>
      <c r="D15" s="53"/>
      <c r="E15" s="53"/>
      <c r="F15" s="53"/>
      <c r="G15" s="1"/>
      <c r="H15" s="54"/>
      <c r="I15" s="55" t="s">
        <v>25</v>
      </c>
      <c r="J15" s="54"/>
      <c r="K15" s="1"/>
      <c r="L15" s="1"/>
      <c r="M15" s="52" t="s">
        <v>33</v>
      </c>
      <c r="N15" s="32"/>
    </row>
    <row r="16" spans="8:14" s="1" customFormat="1" ht="19.5" customHeight="1">
      <c r="H16" s="54"/>
      <c r="I16" s="55" t="s">
        <v>24</v>
      </c>
      <c r="J16" s="54"/>
      <c r="N16" s="37"/>
    </row>
    <row r="17" spans="3:5" s="1" customFormat="1" ht="15.75" customHeight="1">
      <c r="C17" s="52"/>
      <c r="D17" s="53"/>
      <c r="E17" s="56"/>
    </row>
    <row r="18" spans="1:12" s="1" customFormat="1" ht="16.5">
      <c r="A18" s="52" t="s">
        <v>166</v>
      </c>
      <c r="B18" s="57"/>
      <c r="C18" s="58"/>
      <c r="D18" s="57"/>
      <c r="E18" s="57"/>
      <c r="F18" s="57"/>
      <c r="G18" s="57"/>
      <c r="H18" s="57"/>
      <c r="I18" s="57"/>
      <c r="J18" s="57"/>
      <c r="L18" s="52"/>
    </row>
    <row r="19" spans="1:12" s="1" customFormat="1" ht="16.5" customHeight="1">
      <c r="A19" s="59" t="s">
        <v>165</v>
      </c>
      <c r="B19" s="57"/>
      <c r="C19" s="58"/>
      <c r="D19" s="57"/>
      <c r="E19" s="57"/>
      <c r="F19" s="57"/>
      <c r="G19" s="57"/>
      <c r="H19" s="57"/>
      <c r="I19" s="57"/>
      <c r="J19" s="57"/>
      <c r="L19" s="52"/>
    </row>
    <row r="20" spans="1:3" s="1" customFormat="1" ht="18" customHeight="1">
      <c r="A20" s="43" t="s">
        <v>164</v>
      </c>
      <c r="C20" s="58"/>
    </row>
    <row r="21" spans="1:3" s="1" customFormat="1" ht="18" customHeight="1">
      <c r="A21" s="52" t="s">
        <v>163</v>
      </c>
      <c r="C21" s="58"/>
    </row>
    <row r="22" spans="1:14" s="1" customFormat="1" ht="18" customHeight="1">
      <c r="A22" s="52" t="s">
        <v>162</v>
      </c>
      <c r="C22" s="58"/>
      <c r="N22" s="99" t="s">
        <v>161</v>
      </c>
    </row>
  </sheetData>
  <sheetProtection/>
  <mergeCells count="12">
    <mergeCell ref="H6:H7"/>
    <mergeCell ref="I6:I7"/>
    <mergeCell ref="L1:N1"/>
    <mergeCell ref="L2:N2"/>
    <mergeCell ref="B8:E8"/>
    <mergeCell ref="C6:C7"/>
    <mergeCell ref="J6:J7"/>
    <mergeCell ref="D5:J5"/>
    <mergeCell ref="D6:D7"/>
    <mergeCell ref="E6:E7"/>
    <mergeCell ref="F6:F7"/>
    <mergeCell ref="G6:G7"/>
  </mergeCells>
  <printOptions horizontalCentered="1"/>
  <pageMargins left="0.3937007874015748" right="0" top="0.7874015748031497" bottom="0.3937007874015748" header="0.31496062992125984" footer="0.31496062992125984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19.375" style="5" customWidth="1"/>
    <col min="2" max="2" width="10.50390625" style="5" customWidth="1"/>
    <col min="3" max="3" width="23.875" style="5" customWidth="1"/>
    <col min="4" max="4" width="9.25390625" style="5" customWidth="1"/>
    <col min="5" max="5" width="9.375" style="5" customWidth="1"/>
    <col min="6" max="6" width="8.00390625" style="5" customWidth="1"/>
    <col min="7" max="7" width="8.375" style="5" customWidth="1"/>
    <col min="8" max="8" width="10.625" style="5" customWidth="1"/>
    <col min="9" max="9" width="9.375" style="5" customWidth="1"/>
    <col min="10" max="10" width="8.875" style="5" customWidth="1"/>
    <col min="11" max="11" width="10.625" style="5" customWidth="1"/>
    <col min="12" max="12" width="9.875" style="5" customWidth="1"/>
    <col min="13" max="13" width="15.125" style="5" customWidth="1"/>
    <col min="14" max="14" width="19.625" style="5" customWidth="1"/>
    <col min="15" max="15" width="6.125" style="5" customWidth="1"/>
    <col min="16" max="16" width="6.625" style="5" customWidth="1"/>
    <col min="17" max="16384" width="9.00390625" style="5" customWidth="1"/>
  </cols>
  <sheetData>
    <row r="1" spans="1:14" ht="16.5">
      <c r="A1" s="2" t="s">
        <v>160</v>
      </c>
      <c r="B1" s="2"/>
      <c r="C1" s="3" t="s">
        <v>159</v>
      </c>
      <c r="D1" s="4"/>
      <c r="E1" s="4"/>
      <c r="F1" s="4"/>
      <c r="G1" s="4"/>
      <c r="H1" s="4"/>
      <c r="I1" s="4"/>
      <c r="J1" s="2" t="s">
        <v>158</v>
      </c>
      <c r="K1" s="2"/>
      <c r="L1" s="80" t="s">
        <v>157</v>
      </c>
      <c r="M1" s="81"/>
      <c r="N1" s="82"/>
    </row>
    <row r="2" spans="1:14" ht="16.5">
      <c r="A2" s="2" t="s">
        <v>156</v>
      </c>
      <c r="B2" s="6"/>
      <c r="C2" s="7" t="s">
        <v>155</v>
      </c>
      <c r="D2" s="8"/>
      <c r="E2" s="8"/>
      <c r="F2" s="8"/>
      <c r="G2" s="8"/>
      <c r="H2" s="8"/>
      <c r="I2" s="8"/>
      <c r="J2" s="2" t="s">
        <v>154</v>
      </c>
      <c r="K2" s="2"/>
      <c r="L2" s="80" t="s">
        <v>153</v>
      </c>
      <c r="M2" s="81"/>
      <c r="N2" s="82"/>
    </row>
    <row r="3" spans="1:14" ht="45" customHeight="1">
      <c r="A3" s="40" t="s">
        <v>152</v>
      </c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6.5">
      <c r="A4" s="11" t="s">
        <v>151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20" customFormat="1" ht="19.5" customHeight="1">
      <c r="A5" s="13" t="s">
        <v>0</v>
      </c>
      <c r="B5" s="14"/>
      <c r="C5" s="15" t="s">
        <v>150</v>
      </c>
      <c r="D5" s="85" t="s">
        <v>149</v>
      </c>
      <c r="E5" s="86"/>
      <c r="F5" s="86"/>
      <c r="G5" s="86"/>
      <c r="H5" s="86"/>
      <c r="I5" s="86"/>
      <c r="J5" s="87"/>
      <c r="K5" s="16" t="s">
        <v>148</v>
      </c>
      <c r="L5" s="17"/>
      <c r="M5" s="18"/>
      <c r="N5" s="19" t="s">
        <v>1</v>
      </c>
    </row>
    <row r="6" spans="1:14" s="20" customFormat="1" ht="42.75" customHeight="1">
      <c r="A6" s="39" t="s">
        <v>147</v>
      </c>
      <c r="B6" s="21" t="s">
        <v>2</v>
      </c>
      <c r="C6" s="83" t="s">
        <v>146</v>
      </c>
      <c r="D6" s="78" t="s">
        <v>145</v>
      </c>
      <c r="E6" s="78" t="s">
        <v>144</v>
      </c>
      <c r="F6" s="78" t="s">
        <v>143</v>
      </c>
      <c r="G6" s="78" t="s">
        <v>142</v>
      </c>
      <c r="H6" s="78" t="s">
        <v>141</v>
      </c>
      <c r="I6" s="78" t="s">
        <v>140</v>
      </c>
      <c r="J6" s="78" t="s">
        <v>139</v>
      </c>
      <c r="K6" s="22" t="s">
        <v>3</v>
      </c>
      <c r="L6" s="23"/>
      <c r="M6" s="24"/>
      <c r="N6" s="25" t="s">
        <v>138</v>
      </c>
    </row>
    <row r="7" spans="1:14" s="20" customFormat="1" ht="49.5" customHeight="1">
      <c r="A7" s="26"/>
      <c r="B7" s="27"/>
      <c r="C7" s="84"/>
      <c r="D7" s="79"/>
      <c r="E7" s="79"/>
      <c r="F7" s="79"/>
      <c r="G7" s="79"/>
      <c r="H7" s="79"/>
      <c r="I7" s="79"/>
      <c r="J7" s="79"/>
      <c r="K7" s="28" t="s">
        <v>136</v>
      </c>
      <c r="L7" s="28" t="s">
        <v>4</v>
      </c>
      <c r="M7" s="28" t="s">
        <v>137</v>
      </c>
      <c r="N7" s="29"/>
    </row>
    <row r="8" spans="1:14" s="20" customFormat="1" ht="25.5" customHeight="1">
      <c r="A8" s="111" t="s">
        <v>136</v>
      </c>
      <c r="B8" s="110" t="s">
        <v>135</v>
      </c>
      <c r="C8" s="109"/>
      <c r="D8" s="109"/>
      <c r="E8" s="109"/>
      <c r="F8" s="108"/>
      <c r="G8" s="107"/>
      <c r="H8" s="106"/>
      <c r="I8" s="106"/>
      <c r="J8" s="106"/>
      <c r="K8" s="106"/>
      <c r="L8" s="105"/>
      <c r="M8" s="32"/>
      <c r="N8" s="88"/>
    </row>
    <row r="9" spans="1:256" ht="20.25" customHeight="1">
      <c r="A9" s="104"/>
      <c r="B9" s="100"/>
      <c r="C9" s="100"/>
      <c r="D9" s="101"/>
      <c r="E9" s="103"/>
      <c r="F9" s="101"/>
      <c r="G9" s="103"/>
      <c r="H9" s="102"/>
      <c r="I9" s="101"/>
      <c r="J9" s="101"/>
      <c r="K9" s="101"/>
      <c r="L9" s="100"/>
      <c r="M9" s="32"/>
      <c r="N9" s="34"/>
      <c r="O9" s="30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4"/>
      <c r="AB9" s="30"/>
      <c r="AC9" s="31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5"/>
      <c r="AP9" s="36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3"/>
      <c r="BB9" s="35"/>
      <c r="BC9" s="36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3"/>
      <c r="BO9" s="35"/>
      <c r="BP9" s="36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3"/>
      <c r="CB9" s="35"/>
      <c r="CC9" s="36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3"/>
      <c r="CO9" s="35"/>
      <c r="CP9" s="36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3"/>
      <c r="DB9" s="35"/>
      <c r="DC9" s="36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3"/>
      <c r="DO9" s="35"/>
      <c r="DP9" s="36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3"/>
      <c r="EB9" s="35"/>
      <c r="EC9" s="36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3"/>
      <c r="EO9" s="35"/>
      <c r="EP9" s="36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3"/>
      <c r="FB9" s="35"/>
      <c r="FC9" s="36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3"/>
      <c r="FO9" s="35"/>
      <c r="FP9" s="36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3"/>
      <c r="GB9" s="35"/>
      <c r="GC9" s="36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3"/>
      <c r="GO9" s="35"/>
      <c r="GP9" s="36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3"/>
      <c r="HB9" s="35"/>
      <c r="HC9" s="36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3"/>
      <c r="HO9" s="35"/>
      <c r="HP9" s="36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3"/>
      <c r="IB9" s="35"/>
      <c r="IC9" s="36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3"/>
      <c r="IO9" s="35"/>
      <c r="IP9" s="36"/>
      <c r="IQ9" s="32"/>
      <c r="IR9" s="32"/>
      <c r="IS9" s="32"/>
      <c r="IT9" s="32"/>
      <c r="IU9" s="32"/>
      <c r="IV9" s="32"/>
    </row>
    <row r="10" spans="1:26" ht="26.25" customHeight="1">
      <c r="A10" s="104"/>
      <c r="B10" s="100"/>
      <c r="C10" s="100"/>
      <c r="D10" s="101"/>
      <c r="E10" s="103"/>
      <c r="F10" s="101"/>
      <c r="G10" s="103"/>
      <c r="H10" s="102"/>
      <c r="I10" s="101"/>
      <c r="J10" s="101"/>
      <c r="K10" s="101"/>
      <c r="L10" s="100"/>
      <c r="M10" s="72"/>
      <c r="N10" s="3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104"/>
      <c r="B11" s="100"/>
      <c r="C11" s="100"/>
      <c r="D11" s="101"/>
      <c r="E11" s="103"/>
      <c r="F11" s="101"/>
      <c r="G11" s="103"/>
      <c r="H11" s="102"/>
      <c r="I11" s="101"/>
      <c r="J11" s="101"/>
      <c r="K11" s="101"/>
      <c r="L11" s="100"/>
      <c r="M11" s="92"/>
      <c r="N11" s="3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14" ht="18" customHeight="1">
      <c r="A12" s="89"/>
      <c r="B12" s="90"/>
      <c r="C12" s="91"/>
      <c r="D12" s="73"/>
      <c r="E12" s="73"/>
      <c r="F12" s="73"/>
      <c r="G12" s="73"/>
      <c r="H12" s="73"/>
      <c r="I12" s="73"/>
      <c r="J12" s="73"/>
      <c r="K12" s="73"/>
      <c r="L12" s="72"/>
      <c r="M12" s="92"/>
      <c r="N12" s="38"/>
    </row>
    <row r="13" spans="1:14" s="1" customFormat="1" ht="18" customHeight="1">
      <c r="A13" s="89"/>
      <c r="B13" s="90"/>
      <c r="C13" s="91"/>
      <c r="D13" s="73"/>
      <c r="E13" s="73"/>
      <c r="F13" s="73"/>
      <c r="G13" s="73"/>
      <c r="H13" s="73"/>
      <c r="I13" s="73"/>
      <c r="J13" s="73"/>
      <c r="K13" s="73"/>
      <c r="L13" s="73"/>
      <c r="M13" s="92"/>
      <c r="N13" s="37"/>
    </row>
    <row r="14" spans="1:26" ht="12.75" customHeight="1">
      <c r="A14" s="93"/>
      <c r="B14" s="94"/>
      <c r="C14" s="95"/>
      <c r="D14" s="96"/>
      <c r="E14" s="96"/>
      <c r="F14" s="96"/>
      <c r="G14" s="96"/>
      <c r="H14" s="96"/>
      <c r="I14" s="96"/>
      <c r="J14" s="96"/>
      <c r="K14" s="97"/>
      <c r="L14" s="96"/>
      <c r="M14" s="97"/>
      <c r="N14" s="9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14" ht="28.5" customHeight="1">
      <c r="A15" s="52" t="s">
        <v>31</v>
      </c>
      <c r="B15" s="52"/>
      <c r="C15" s="53" t="s">
        <v>32</v>
      </c>
      <c r="D15" s="53"/>
      <c r="E15" s="53"/>
      <c r="F15" s="53"/>
      <c r="G15" s="1"/>
      <c r="H15" s="54"/>
      <c r="I15" s="55" t="s">
        <v>25</v>
      </c>
      <c r="J15" s="54"/>
      <c r="K15" s="1"/>
      <c r="L15" s="1"/>
      <c r="M15" s="52" t="s">
        <v>33</v>
      </c>
      <c r="N15" s="32"/>
    </row>
    <row r="16" spans="8:14" s="1" customFormat="1" ht="19.5" customHeight="1">
      <c r="H16" s="54"/>
      <c r="I16" s="55" t="s">
        <v>24</v>
      </c>
      <c r="J16" s="54"/>
      <c r="N16" s="37"/>
    </row>
    <row r="17" spans="3:5" s="1" customFormat="1" ht="15.75" customHeight="1">
      <c r="C17" s="52"/>
      <c r="D17" s="53"/>
      <c r="E17" s="56"/>
    </row>
    <row r="18" spans="1:12" s="1" customFormat="1" ht="16.5">
      <c r="A18" s="52" t="s">
        <v>134</v>
      </c>
      <c r="B18" s="57"/>
      <c r="C18" s="58"/>
      <c r="D18" s="57"/>
      <c r="E18" s="57"/>
      <c r="F18" s="57"/>
      <c r="G18" s="57"/>
      <c r="H18" s="57"/>
      <c r="I18" s="57"/>
      <c r="J18" s="57"/>
      <c r="L18" s="52"/>
    </row>
    <row r="19" spans="1:12" s="1" customFormat="1" ht="16.5" customHeight="1">
      <c r="A19" s="59" t="s">
        <v>133</v>
      </c>
      <c r="B19" s="57"/>
      <c r="C19" s="58"/>
      <c r="D19" s="57"/>
      <c r="E19" s="57"/>
      <c r="F19" s="57"/>
      <c r="G19" s="57"/>
      <c r="H19" s="57"/>
      <c r="I19" s="57"/>
      <c r="J19" s="57"/>
      <c r="L19" s="52"/>
    </row>
    <row r="20" spans="1:3" s="1" customFormat="1" ht="18" customHeight="1">
      <c r="A20" s="43" t="s">
        <v>132</v>
      </c>
      <c r="C20" s="58"/>
    </row>
    <row r="21" spans="1:3" s="1" customFormat="1" ht="18" customHeight="1">
      <c r="A21" s="52" t="s">
        <v>131</v>
      </c>
      <c r="C21" s="58"/>
    </row>
    <row r="22" spans="1:14" s="1" customFormat="1" ht="18" customHeight="1">
      <c r="A22" s="52" t="s">
        <v>130</v>
      </c>
      <c r="C22" s="58"/>
      <c r="N22" s="99" t="s">
        <v>129</v>
      </c>
    </row>
  </sheetData>
  <sheetProtection/>
  <mergeCells count="12">
    <mergeCell ref="F6:F7"/>
    <mergeCell ref="G6:G7"/>
    <mergeCell ref="H6:H7"/>
    <mergeCell ref="I6:I7"/>
    <mergeCell ref="L1:N1"/>
    <mergeCell ref="L2:N2"/>
    <mergeCell ref="B8:E8"/>
    <mergeCell ref="C6:C7"/>
    <mergeCell ref="J6:J7"/>
    <mergeCell ref="D5:J5"/>
    <mergeCell ref="D6:D7"/>
    <mergeCell ref="E6:E7"/>
  </mergeCells>
  <printOptions horizontalCentered="1"/>
  <pageMargins left="0.3937007874015748" right="0" top="0.7874015748031497" bottom="0.3937007874015748" header="0.31496062992125984" footer="0.31496062992125984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F11" sqref="F11"/>
    </sheetView>
  </sheetViews>
  <sheetFormatPr defaultColWidth="9.00390625" defaultRowHeight="15.75"/>
  <cols>
    <col min="1" max="1" width="19.375" style="5" customWidth="1"/>
    <col min="2" max="2" width="10.50390625" style="5" customWidth="1"/>
    <col min="3" max="3" width="23.875" style="5" customWidth="1"/>
    <col min="4" max="4" width="9.25390625" style="5" customWidth="1"/>
    <col min="5" max="5" width="9.375" style="5" customWidth="1"/>
    <col min="6" max="6" width="8.00390625" style="5" customWidth="1"/>
    <col min="7" max="7" width="8.375" style="5" customWidth="1"/>
    <col min="8" max="8" width="10.625" style="5" customWidth="1"/>
    <col min="9" max="9" width="9.375" style="5" customWidth="1"/>
    <col min="10" max="10" width="8.875" style="5" customWidth="1"/>
    <col min="11" max="11" width="11.875" style="5" customWidth="1"/>
    <col min="12" max="12" width="9.875" style="5" customWidth="1"/>
    <col min="13" max="13" width="15.125" style="5" customWidth="1"/>
    <col min="14" max="14" width="19.625" style="5" customWidth="1"/>
    <col min="15" max="15" width="6.125" style="5" customWidth="1"/>
    <col min="16" max="16" width="6.625" style="5" customWidth="1"/>
    <col min="17" max="16384" width="9.00390625" style="5" customWidth="1"/>
  </cols>
  <sheetData>
    <row r="1" spans="1:14" ht="16.5">
      <c r="A1" s="2" t="s">
        <v>102</v>
      </c>
      <c r="B1" s="2"/>
      <c r="C1" s="3" t="s">
        <v>103</v>
      </c>
      <c r="D1" s="4"/>
      <c r="E1" s="4"/>
      <c r="F1" s="4"/>
      <c r="G1" s="4"/>
      <c r="H1" s="4"/>
      <c r="I1" s="4"/>
      <c r="J1" s="2" t="s">
        <v>104</v>
      </c>
      <c r="K1" s="2"/>
      <c r="L1" s="80" t="s">
        <v>105</v>
      </c>
      <c r="M1" s="81"/>
      <c r="N1" s="82"/>
    </row>
    <row r="2" spans="1:14" ht="16.5">
      <c r="A2" s="2" t="s">
        <v>106</v>
      </c>
      <c r="B2" s="6"/>
      <c r="C2" s="7" t="s">
        <v>107</v>
      </c>
      <c r="D2" s="8"/>
      <c r="E2" s="8"/>
      <c r="F2" s="8"/>
      <c r="G2" s="8"/>
      <c r="H2" s="8"/>
      <c r="I2" s="8"/>
      <c r="J2" s="2" t="s">
        <v>108</v>
      </c>
      <c r="K2" s="2"/>
      <c r="L2" s="80" t="s">
        <v>109</v>
      </c>
      <c r="M2" s="81"/>
      <c r="N2" s="82"/>
    </row>
    <row r="3" spans="1:14" ht="45" customHeight="1">
      <c r="A3" s="40" t="s">
        <v>110</v>
      </c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6.5">
      <c r="A4" s="11" t="s">
        <v>111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20" customFormat="1" ht="19.5" customHeight="1">
      <c r="A5" s="13" t="s">
        <v>0</v>
      </c>
      <c r="B5" s="14"/>
      <c r="C5" s="15" t="s">
        <v>112</v>
      </c>
      <c r="D5" s="85" t="s">
        <v>113</v>
      </c>
      <c r="E5" s="86"/>
      <c r="F5" s="86"/>
      <c r="G5" s="86"/>
      <c r="H5" s="86"/>
      <c r="I5" s="86"/>
      <c r="J5" s="87"/>
      <c r="K5" s="16" t="s">
        <v>114</v>
      </c>
      <c r="L5" s="17"/>
      <c r="M5" s="18"/>
      <c r="N5" s="19" t="s">
        <v>1</v>
      </c>
    </row>
    <row r="6" spans="1:14" s="20" customFormat="1" ht="42.75" customHeight="1">
      <c r="A6" s="39" t="s">
        <v>115</v>
      </c>
      <c r="B6" s="21" t="s">
        <v>2</v>
      </c>
      <c r="C6" s="83" t="s">
        <v>116</v>
      </c>
      <c r="D6" s="78" t="s">
        <v>117</v>
      </c>
      <c r="E6" s="78" t="s">
        <v>118</v>
      </c>
      <c r="F6" s="78" t="s">
        <v>119</v>
      </c>
      <c r="G6" s="78" t="s">
        <v>120</v>
      </c>
      <c r="H6" s="78" t="s">
        <v>121</v>
      </c>
      <c r="I6" s="78" t="s">
        <v>122</v>
      </c>
      <c r="J6" s="78" t="s">
        <v>123</v>
      </c>
      <c r="K6" s="22" t="s">
        <v>3</v>
      </c>
      <c r="L6" s="23"/>
      <c r="M6" s="24"/>
      <c r="N6" s="25" t="s">
        <v>124</v>
      </c>
    </row>
    <row r="7" spans="1:14" s="20" customFormat="1" ht="49.5" customHeight="1">
      <c r="A7" s="26"/>
      <c r="B7" s="27"/>
      <c r="C7" s="84"/>
      <c r="D7" s="79"/>
      <c r="E7" s="79"/>
      <c r="F7" s="79"/>
      <c r="G7" s="79"/>
      <c r="H7" s="79"/>
      <c r="I7" s="79"/>
      <c r="J7" s="79"/>
      <c r="K7" s="28" t="s">
        <v>125</v>
      </c>
      <c r="L7" s="28" t="s">
        <v>4</v>
      </c>
      <c r="M7" s="28" t="s">
        <v>126</v>
      </c>
      <c r="N7" s="29"/>
    </row>
    <row r="8" spans="1:14" s="20" customFormat="1" ht="25.5" customHeight="1">
      <c r="A8" s="60" t="s">
        <v>5</v>
      </c>
      <c r="B8" s="61"/>
      <c r="C8" s="31"/>
      <c r="D8" s="32">
        <f>D9</f>
        <v>2</v>
      </c>
      <c r="E8" s="32">
        <f aca="true" t="shared" si="0" ref="E8:M9">E9</f>
        <v>3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6</v>
      </c>
      <c r="K8" s="32">
        <f t="shared" si="0"/>
        <v>267564</v>
      </c>
      <c r="L8" s="32">
        <f t="shared" si="0"/>
        <v>2564</v>
      </c>
      <c r="M8" s="32">
        <f t="shared" si="0"/>
        <v>265000</v>
      </c>
      <c r="N8" s="88"/>
    </row>
    <row r="9" spans="1:256" ht="20.25" customHeight="1">
      <c r="A9" s="63" t="s">
        <v>127</v>
      </c>
      <c r="B9" s="49"/>
      <c r="C9" s="45"/>
      <c r="D9" s="32">
        <f>D10</f>
        <v>2</v>
      </c>
      <c r="E9" s="32">
        <f t="shared" si="0"/>
        <v>3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6</v>
      </c>
      <c r="K9" s="32">
        <f t="shared" si="0"/>
        <v>267564</v>
      </c>
      <c r="L9" s="32">
        <f t="shared" si="0"/>
        <v>2564</v>
      </c>
      <c r="M9" s="32">
        <f t="shared" si="0"/>
        <v>265000</v>
      </c>
      <c r="N9" s="34"/>
      <c r="O9" s="30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4"/>
      <c r="AB9" s="30"/>
      <c r="AC9" s="31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5"/>
      <c r="AP9" s="36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3"/>
      <c r="BB9" s="35"/>
      <c r="BC9" s="36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3"/>
      <c r="BO9" s="35"/>
      <c r="BP9" s="36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3"/>
      <c r="CB9" s="35"/>
      <c r="CC9" s="36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3"/>
      <c r="CO9" s="35"/>
      <c r="CP9" s="36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3"/>
      <c r="DB9" s="35"/>
      <c r="DC9" s="36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3"/>
      <c r="DO9" s="35"/>
      <c r="DP9" s="36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3"/>
      <c r="EB9" s="35"/>
      <c r="EC9" s="36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3"/>
      <c r="EO9" s="35"/>
      <c r="EP9" s="36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3"/>
      <c r="FB9" s="35"/>
      <c r="FC9" s="36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3"/>
      <c r="FO9" s="35"/>
      <c r="FP9" s="36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3"/>
      <c r="GB9" s="35"/>
      <c r="GC9" s="36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3"/>
      <c r="GO9" s="35"/>
      <c r="GP9" s="36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3"/>
      <c r="HB9" s="35"/>
      <c r="HC9" s="36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3"/>
      <c r="HO9" s="35"/>
      <c r="HP9" s="36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3"/>
      <c r="IB9" s="35"/>
      <c r="IC9" s="36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3"/>
      <c r="IO9" s="35"/>
      <c r="IP9" s="36"/>
      <c r="IQ9" s="32"/>
      <c r="IR9" s="32"/>
      <c r="IS9" s="32"/>
      <c r="IT9" s="32"/>
      <c r="IU9" s="32"/>
      <c r="IV9" s="32"/>
    </row>
    <row r="10" spans="1:26" ht="26.25" customHeight="1">
      <c r="A10" s="63" t="s">
        <v>48</v>
      </c>
      <c r="B10" s="49"/>
      <c r="C10" s="45"/>
      <c r="D10" s="72">
        <f aca="true" t="shared" si="1" ref="D10:J10">SUM(D11:D17)</f>
        <v>2</v>
      </c>
      <c r="E10" s="72">
        <f t="shared" si="1"/>
        <v>3</v>
      </c>
      <c r="F10" s="72">
        <f t="shared" si="1"/>
        <v>0</v>
      </c>
      <c r="G10" s="72">
        <f t="shared" si="1"/>
        <v>0</v>
      </c>
      <c r="H10" s="72">
        <f t="shared" si="1"/>
        <v>0</v>
      </c>
      <c r="I10" s="72">
        <f t="shared" si="1"/>
        <v>0</v>
      </c>
      <c r="J10" s="72">
        <f t="shared" si="1"/>
        <v>6</v>
      </c>
      <c r="K10" s="72">
        <f>SUM(K11:K17)</f>
        <v>267564</v>
      </c>
      <c r="L10" s="72">
        <f>SUM(L11:L17)</f>
        <v>2564</v>
      </c>
      <c r="M10" s="72">
        <f>SUM(M11:M17)</f>
        <v>265000</v>
      </c>
      <c r="N10" s="3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63"/>
      <c r="B11" s="64" t="s">
        <v>49</v>
      </c>
      <c r="C11" s="65" t="s">
        <v>50</v>
      </c>
      <c r="D11" s="73">
        <f>SUM(D16:D16)</f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1</v>
      </c>
      <c r="K11" s="73">
        <f>L11+M11</f>
        <v>18000</v>
      </c>
      <c r="L11" s="72">
        <f>SUM(L16:L16)</f>
        <v>0</v>
      </c>
      <c r="M11" s="74">
        <v>18000</v>
      </c>
      <c r="N11" s="3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66"/>
      <c r="B12" s="64" t="s">
        <v>49</v>
      </c>
      <c r="C12" s="65" t="s">
        <v>51</v>
      </c>
      <c r="D12" s="73">
        <v>1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f aca="true" t="shared" si="2" ref="K12:K17">L12+M12</f>
        <v>228000</v>
      </c>
      <c r="L12" s="73">
        <v>0</v>
      </c>
      <c r="M12" s="74">
        <v>228000</v>
      </c>
      <c r="N12" s="3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56" ht="20.25" customHeight="1">
      <c r="A13" s="66"/>
      <c r="B13" s="64" t="s">
        <v>52</v>
      </c>
      <c r="C13" s="65" t="s">
        <v>53</v>
      </c>
      <c r="D13" s="73">
        <v>1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1</v>
      </c>
      <c r="K13" s="73">
        <f t="shared" si="2"/>
        <v>1064</v>
      </c>
      <c r="L13" s="73">
        <v>1064</v>
      </c>
      <c r="M13" s="74">
        <v>0</v>
      </c>
      <c r="N13" s="34"/>
      <c r="O13" s="30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4"/>
      <c r="AB13" s="30"/>
      <c r="AC13" s="31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3"/>
      <c r="AO13" s="35"/>
      <c r="AP13" s="36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3"/>
      <c r="BB13" s="35"/>
      <c r="BC13" s="36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3"/>
      <c r="BO13" s="35"/>
      <c r="BP13" s="36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3"/>
      <c r="CB13" s="35"/>
      <c r="CC13" s="36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/>
      <c r="CO13" s="35"/>
      <c r="CP13" s="36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  <c r="DB13" s="35"/>
      <c r="DC13" s="36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3"/>
      <c r="DO13" s="35"/>
      <c r="DP13" s="36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3"/>
      <c r="EB13" s="35"/>
      <c r="EC13" s="36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3"/>
      <c r="EO13" s="35"/>
      <c r="EP13" s="36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3"/>
      <c r="FB13" s="35"/>
      <c r="FC13" s="36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3"/>
      <c r="FO13" s="35"/>
      <c r="FP13" s="36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3"/>
      <c r="GB13" s="35"/>
      <c r="GC13" s="36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3"/>
      <c r="GO13" s="35"/>
      <c r="GP13" s="36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3"/>
      <c r="HB13" s="35"/>
      <c r="HC13" s="36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3"/>
      <c r="HO13" s="35"/>
      <c r="HP13" s="36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3"/>
      <c r="IB13" s="35"/>
      <c r="IC13" s="36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3"/>
      <c r="IO13" s="35"/>
      <c r="IP13" s="36"/>
      <c r="IQ13" s="32"/>
      <c r="IR13" s="32"/>
      <c r="IS13" s="32"/>
      <c r="IT13" s="32"/>
      <c r="IU13" s="32"/>
      <c r="IV13" s="32"/>
    </row>
    <row r="14" spans="1:14" s="1" customFormat="1" ht="18" customHeight="1">
      <c r="A14" s="63"/>
      <c r="B14" s="64" t="s">
        <v>52</v>
      </c>
      <c r="C14" s="65" t="s">
        <v>54</v>
      </c>
      <c r="D14" s="73">
        <v>0</v>
      </c>
      <c r="E14" s="73">
        <v>1</v>
      </c>
      <c r="F14" s="73">
        <v>0</v>
      </c>
      <c r="G14" s="73">
        <v>0</v>
      </c>
      <c r="H14" s="73">
        <v>0</v>
      </c>
      <c r="I14" s="73">
        <v>0</v>
      </c>
      <c r="J14" s="73">
        <v>1</v>
      </c>
      <c r="K14" s="73">
        <f t="shared" si="2"/>
        <v>6000</v>
      </c>
      <c r="L14" s="73">
        <v>0</v>
      </c>
      <c r="M14" s="74">
        <v>6000</v>
      </c>
      <c r="N14" s="37"/>
    </row>
    <row r="15" spans="1:14" ht="18" customHeight="1">
      <c r="A15" s="63"/>
      <c r="B15" s="64" t="s">
        <v>52</v>
      </c>
      <c r="C15" s="65" t="s">
        <v>55</v>
      </c>
      <c r="D15" s="73">
        <f>SUM(D14:D14)</f>
        <v>0</v>
      </c>
      <c r="E15" s="73">
        <v>1</v>
      </c>
      <c r="F15" s="73">
        <v>0</v>
      </c>
      <c r="G15" s="73">
        <f>SUM(G14:G14)</f>
        <v>0</v>
      </c>
      <c r="H15" s="73">
        <f>SUM(H14:H14)</f>
        <v>0</v>
      </c>
      <c r="I15" s="73">
        <v>0</v>
      </c>
      <c r="J15" s="73">
        <v>1</v>
      </c>
      <c r="K15" s="73">
        <f t="shared" si="2"/>
        <v>8000</v>
      </c>
      <c r="L15" s="72">
        <f>SUM(L14:L14)</f>
        <v>0</v>
      </c>
      <c r="M15" s="74">
        <v>8000</v>
      </c>
      <c r="N15" s="38"/>
    </row>
    <row r="16" spans="1:14" ht="18" customHeight="1">
      <c r="A16" s="63"/>
      <c r="B16" s="64" t="s">
        <v>52</v>
      </c>
      <c r="C16" s="65" t="s">
        <v>56</v>
      </c>
      <c r="D16" s="73">
        <v>0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1</v>
      </c>
      <c r="K16" s="73">
        <f t="shared" si="2"/>
        <v>5000</v>
      </c>
      <c r="L16" s="73">
        <v>0</v>
      </c>
      <c r="M16" s="74">
        <v>5000</v>
      </c>
      <c r="N16" s="38"/>
    </row>
    <row r="17" spans="1:26" ht="18" customHeight="1">
      <c r="A17" s="66"/>
      <c r="B17" s="64" t="s">
        <v>57</v>
      </c>
      <c r="C17" s="65" t="s">
        <v>43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1</v>
      </c>
      <c r="K17" s="73">
        <f t="shared" si="2"/>
        <v>1500</v>
      </c>
      <c r="L17" s="73">
        <v>1500</v>
      </c>
      <c r="M17" s="74">
        <v>0</v>
      </c>
      <c r="N17" s="7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14" ht="18" customHeight="1">
      <c r="A18" s="89"/>
      <c r="B18" s="90"/>
      <c r="C18" s="91"/>
      <c r="D18" s="73"/>
      <c r="E18" s="73"/>
      <c r="F18" s="73"/>
      <c r="G18" s="73"/>
      <c r="H18" s="73"/>
      <c r="I18" s="73"/>
      <c r="J18" s="73"/>
      <c r="K18" s="73"/>
      <c r="L18" s="72"/>
      <c r="M18" s="92"/>
      <c r="N18" s="38"/>
    </row>
    <row r="19" spans="1:14" s="1" customFormat="1" ht="18" customHeight="1">
      <c r="A19" s="89"/>
      <c r="B19" s="90"/>
      <c r="C19" s="91"/>
      <c r="D19" s="73"/>
      <c r="E19" s="73"/>
      <c r="F19" s="73"/>
      <c r="G19" s="73"/>
      <c r="H19" s="73"/>
      <c r="I19" s="73"/>
      <c r="J19" s="73"/>
      <c r="K19" s="73"/>
      <c r="L19" s="73"/>
      <c r="M19" s="92"/>
      <c r="N19" s="37"/>
    </row>
    <row r="20" spans="1:26" ht="12.75" customHeight="1">
      <c r="A20" s="93"/>
      <c r="B20" s="94"/>
      <c r="C20" s="95"/>
      <c r="D20" s="96"/>
      <c r="E20" s="96"/>
      <c r="F20" s="96"/>
      <c r="G20" s="96"/>
      <c r="H20" s="96"/>
      <c r="I20" s="96"/>
      <c r="J20" s="96"/>
      <c r="K20" s="97"/>
      <c r="L20" s="96"/>
      <c r="M20" s="97"/>
      <c r="N20" s="9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14" ht="28.5" customHeight="1">
      <c r="A21" s="52" t="s">
        <v>31</v>
      </c>
      <c r="B21" s="52"/>
      <c r="C21" s="53" t="s">
        <v>32</v>
      </c>
      <c r="D21" s="53"/>
      <c r="E21" s="53"/>
      <c r="F21" s="53"/>
      <c r="G21" s="1"/>
      <c r="H21" s="54"/>
      <c r="I21" s="55" t="s">
        <v>25</v>
      </c>
      <c r="J21" s="54"/>
      <c r="K21" s="1"/>
      <c r="L21" s="1"/>
      <c r="M21" s="52" t="s">
        <v>33</v>
      </c>
      <c r="N21" s="32"/>
    </row>
    <row r="22" spans="8:14" s="1" customFormat="1" ht="19.5" customHeight="1">
      <c r="H22" s="54"/>
      <c r="I22" s="55" t="s">
        <v>24</v>
      </c>
      <c r="J22" s="54"/>
      <c r="N22" s="37"/>
    </row>
    <row r="23" spans="3:5" s="1" customFormat="1" ht="15.75" customHeight="1">
      <c r="C23" s="52"/>
      <c r="D23" s="53"/>
      <c r="E23" s="56"/>
    </row>
    <row r="24" spans="1:12" s="1" customFormat="1" ht="16.5">
      <c r="A24" s="52" t="s">
        <v>34</v>
      </c>
      <c r="B24" s="57"/>
      <c r="C24" s="58"/>
      <c r="D24" s="57"/>
      <c r="E24" s="57"/>
      <c r="F24" s="57"/>
      <c r="G24" s="57"/>
      <c r="H24" s="57"/>
      <c r="I24" s="57"/>
      <c r="J24" s="57"/>
      <c r="L24" s="52"/>
    </row>
    <row r="25" spans="1:12" s="1" customFormat="1" ht="16.5" customHeight="1">
      <c r="A25" s="59" t="s">
        <v>39</v>
      </c>
      <c r="B25" s="57"/>
      <c r="C25" s="58"/>
      <c r="D25" s="57"/>
      <c r="E25" s="57"/>
      <c r="F25" s="57"/>
      <c r="G25" s="57"/>
      <c r="H25" s="57"/>
      <c r="I25" s="57"/>
      <c r="J25" s="57"/>
      <c r="L25" s="52"/>
    </row>
    <row r="26" spans="1:3" s="1" customFormat="1" ht="18" customHeight="1">
      <c r="A26" s="43" t="s">
        <v>35</v>
      </c>
      <c r="C26" s="58"/>
    </row>
    <row r="27" spans="1:3" s="1" customFormat="1" ht="18" customHeight="1">
      <c r="A27" s="52" t="s">
        <v>36</v>
      </c>
      <c r="C27" s="58"/>
    </row>
    <row r="28" spans="1:14" s="1" customFormat="1" ht="18" customHeight="1">
      <c r="A28" s="52" t="s">
        <v>37</v>
      </c>
      <c r="C28" s="58"/>
      <c r="N28" s="99" t="s">
        <v>128</v>
      </c>
    </row>
  </sheetData>
  <sheetProtection/>
  <mergeCells count="11">
    <mergeCell ref="J6:J7"/>
    <mergeCell ref="L1:N1"/>
    <mergeCell ref="L2:N2"/>
    <mergeCell ref="D5:J5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8" right="0" top="0.7874015748031497" bottom="0.3937007874015748" header="0.31496062992125984" footer="0.31496062992125984"/>
  <pageSetup horizontalDpi="300" verticalDpi="3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B12" sqref="B12"/>
    </sheetView>
  </sheetViews>
  <sheetFormatPr defaultColWidth="9.00390625" defaultRowHeight="15.75"/>
  <cols>
    <col min="1" max="1" width="19.375" style="5" customWidth="1"/>
    <col min="2" max="2" width="10.50390625" style="5" customWidth="1"/>
    <col min="3" max="3" width="23.875" style="5" customWidth="1"/>
    <col min="4" max="4" width="9.25390625" style="5" customWidth="1"/>
    <col min="5" max="5" width="9.375" style="5" customWidth="1"/>
    <col min="6" max="6" width="8.00390625" style="5" customWidth="1"/>
    <col min="7" max="7" width="8.375" style="5" customWidth="1"/>
    <col min="8" max="8" width="10.625" style="5" customWidth="1"/>
    <col min="9" max="9" width="9.375" style="5" customWidth="1"/>
    <col min="10" max="10" width="8.875" style="5" customWidth="1"/>
    <col min="11" max="11" width="11.875" style="5" customWidth="1"/>
    <col min="12" max="12" width="9.875" style="5" customWidth="1"/>
    <col min="13" max="13" width="15.125" style="5" customWidth="1"/>
    <col min="14" max="14" width="19.625" style="5" customWidth="1"/>
    <col min="15" max="15" width="6.125" style="5" customWidth="1"/>
    <col min="16" max="16" width="6.625" style="5" customWidth="1"/>
    <col min="17" max="16384" width="9.00390625" style="5" customWidth="1"/>
  </cols>
  <sheetData>
    <row r="1" spans="1:14" ht="16.5">
      <c r="A1" s="2" t="s">
        <v>65</v>
      </c>
      <c r="B1" s="2"/>
      <c r="C1" s="3" t="s">
        <v>66</v>
      </c>
      <c r="D1" s="4"/>
      <c r="E1" s="4"/>
      <c r="F1" s="4"/>
      <c r="G1" s="4"/>
      <c r="H1" s="4"/>
      <c r="I1" s="4"/>
      <c r="J1" s="2" t="s">
        <v>67</v>
      </c>
      <c r="K1" s="2"/>
      <c r="L1" s="80" t="s">
        <v>68</v>
      </c>
      <c r="M1" s="81"/>
      <c r="N1" s="82"/>
    </row>
    <row r="2" spans="1:14" ht="16.5">
      <c r="A2" s="2" t="s">
        <v>69</v>
      </c>
      <c r="B2" s="6"/>
      <c r="C2" s="7" t="s">
        <v>70</v>
      </c>
      <c r="D2" s="8"/>
      <c r="E2" s="8"/>
      <c r="F2" s="8"/>
      <c r="G2" s="8"/>
      <c r="H2" s="8"/>
      <c r="I2" s="8"/>
      <c r="J2" s="2" t="s">
        <v>71</v>
      </c>
      <c r="K2" s="2"/>
      <c r="L2" s="80" t="s">
        <v>72</v>
      </c>
      <c r="M2" s="81"/>
      <c r="N2" s="82"/>
    </row>
    <row r="3" spans="1:14" ht="45" customHeight="1">
      <c r="A3" s="40" t="s">
        <v>73</v>
      </c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6.5">
      <c r="A4" s="11" t="s">
        <v>74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20" customFormat="1" ht="19.5" customHeight="1">
      <c r="A5" s="13" t="s">
        <v>0</v>
      </c>
      <c r="B5" s="14"/>
      <c r="C5" s="15" t="s">
        <v>75</v>
      </c>
      <c r="D5" s="85" t="s">
        <v>76</v>
      </c>
      <c r="E5" s="86"/>
      <c r="F5" s="86"/>
      <c r="G5" s="86"/>
      <c r="H5" s="86"/>
      <c r="I5" s="86"/>
      <c r="J5" s="87"/>
      <c r="K5" s="16" t="s">
        <v>77</v>
      </c>
      <c r="L5" s="17"/>
      <c r="M5" s="18"/>
      <c r="N5" s="19" t="s">
        <v>1</v>
      </c>
    </row>
    <row r="6" spans="1:14" s="20" customFormat="1" ht="42.75" customHeight="1">
      <c r="A6" s="39" t="s">
        <v>78</v>
      </c>
      <c r="B6" s="21" t="s">
        <v>2</v>
      </c>
      <c r="C6" s="83" t="s">
        <v>79</v>
      </c>
      <c r="D6" s="78" t="s">
        <v>80</v>
      </c>
      <c r="E6" s="78" t="s">
        <v>81</v>
      </c>
      <c r="F6" s="78" t="s">
        <v>82</v>
      </c>
      <c r="G6" s="78" t="s">
        <v>83</v>
      </c>
      <c r="H6" s="78" t="s">
        <v>84</v>
      </c>
      <c r="I6" s="78" t="s">
        <v>85</v>
      </c>
      <c r="J6" s="78" t="s">
        <v>86</v>
      </c>
      <c r="K6" s="22" t="s">
        <v>3</v>
      </c>
      <c r="L6" s="23"/>
      <c r="M6" s="24"/>
      <c r="N6" s="25" t="s">
        <v>87</v>
      </c>
    </row>
    <row r="7" spans="1:14" s="20" customFormat="1" ht="49.5" customHeight="1">
      <c r="A7" s="26"/>
      <c r="B7" s="27"/>
      <c r="C7" s="84"/>
      <c r="D7" s="79"/>
      <c r="E7" s="79"/>
      <c r="F7" s="79"/>
      <c r="G7" s="79"/>
      <c r="H7" s="79"/>
      <c r="I7" s="79"/>
      <c r="J7" s="79"/>
      <c r="K7" s="28" t="s">
        <v>88</v>
      </c>
      <c r="L7" s="28" t="s">
        <v>4</v>
      </c>
      <c r="M7" s="28" t="s">
        <v>89</v>
      </c>
      <c r="N7" s="29"/>
    </row>
    <row r="8" spans="1:14" s="20" customFormat="1" ht="25.5" customHeight="1">
      <c r="A8" s="60" t="s">
        <v>5</v>
      </c>
      <c r="B8" s="61"/>
      <c r="C8" s="31"/>
      <c r="D8" s="32">
        <f aca="true" t="shared" si="0" ref="D8:L8">D9</f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2</v>
      </c>
      <c r="K8" s="32">
        <f t="shared" si="0"/>
        <v>2400</v>
      </c>
      <c r="L8" s="32">
        <f t="shared" si="0"/>
        <v>2400</v>
      </c>
      <c r="M8" s="32">
        <f>M9</f>
        <v>0</v>
      </c>
      <c r="N8" s="88"/>
    </row>
    <row r="9" spans="1:14" ht="21.75" customHeight="1">
      <c r="A9" s="63" t="s">
        <v>90</v>
      </c>
      <c r="B9" s="44"/>
      <c r="C9" s="42"/>
      <c r="D9" s="67">
        <f aca="true" t="shared" si="1" ref="D9:K9">D10+D12</f>
        <v>0</v>
      </c>
      <c r="E9" s="67">
        <f t="shared" si="1"/>
        <v>0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2</v>
      </c>
      <c r="K9" s="67">
        <f t="shared" si="1"/>
        <v>2400</v>
      </c>
      <c r="L9" s="67">
        <f>L10+L12</f>
        <v>2400</v>
      </c>
      <c r="M9" s="67">
        <f>M10</f>
        <v>0</v>
      </c>
      <c r="N9" s="70"/>
    </row>
    <row r="10" spans="1:26" s="47" customFormat="1" ht="26.25" customHeight="1">
      <c r="A10" s="63" t="s">
        <v>91</v>
      </c>
      <c r="B10" s="41"/>
      <c r="C10" s="45"/>
      <c r="D10" s="67">
        <f>SUM(D11:D11)</f>
        <v>0</v>
      </c>
      <c r="E10" s="67">
        <f aca="true" t="shared" si="2" ref="E10:M10">SUM(E11:E11)</f>
        <v>0</v>
      </c>
      <c r="F10" s="67">
        <f t="shared" si="2"/>
        <v>0</v>
      </c>
      <c r="G10" s="67">
        <f t="shared" si="2"/>
        <v>0</v>
      </c>
      <c r="H10" s="67">
        <f t="shared" si="2"/>
        <v>0</v>
      </c>
      <c r="I10" s="67">
        <f t="shared" si="2"/>
        <v>0</v>
      </c>
      <c r="J10" s="67">
        <f t="shared" si="2"/>
        <v>1</v>
      </c>
      <c r="K10" s="67">
        <f t="shared" si="2"/>
        <v>1000</v>
      </c>
      <c r="L10" s="67">
        <f t="shared" si="2"/>
        <v>1000</v>
      </c>
      <c r="M10" s="67">
        <f t="shared" si="2"/>
        <v>0</v>
      </c>
      <c r="N10" s="71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s="47" customFormat="1" ht="18" customHeight="1">
      <c r="A11" s="66"/>
      <c r="B11" s="41" t="s">
        <v>92</v>
      </c>
      <c r="C11" s="48" t="s">
        <v>93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1</v>
      </c>
      <c r="K11" s="50">
        <f>L11+M11</f>
        <v>1000</v>
      </c>
      <c r="L11" s="50">
        <v>1000</v>
      </c>
      <c r="M11" s="50">
        <v>0</v>
      </c>
      <c r="N11" s="71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47" customFormat="1" ht="26.25" customHeight="1">
      <c r="A12" s="63" t="s">
        <v>94</v>
      </c>
      <c r="B12" s="41"/>
      <c r="C12" s="45"/>
      <c r="D12" s="67">
        <f aca="true" t="shared" si="3" ref="D12:M12">D13</f>
        <v>0</v>
      </c>
      <c r="E12" s="67">
        <f t="shared" si="3"/>
        <v>0</v>
      </c>
      <c r="F12" s="67">
        <f t="shared" si="3"/>
        <v>0</v>
      </c>
      <c r="G12" s="67">
        <f t="shared" si="3"/>
        <v>0</v>
      </c>
      <c r="H12" s="67">
        <f t="shared" si="3"/>
        <v>0</v>
      </c>
      <c r="I12" s="67">
        <f t="shared" si="3"/>
        <v>0</v>
      </c>
      <c r="J12" s="67">
        <f t="shared" si="3"/>
        <v>1</v>
      </c>
      <c r="K12" s="67">
        <f t="shared" si="3"/>
        <v>1400</v>
      </c>
      <c r="L12" s="67">
        <f t="shared" si="3"/>
        <v>1400</v>
      </c>
      <c r="M12" s="67">
        <f t="shared" si="3"/>
        <v>0</v>
      </c>
      <c r="N12" s="71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47" customFormat="1" ht="18" customHeight="1">
      <c r="A13" s="66"/>
      <c r="B13" s="41" t="s">
        <v>95</v>
      </c>
      <c r="C13" s="48" t="s">
        <v>93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1</v>
      </c>
      <c r="K13" s="50">
        <f>L13+M13</f>
        <v>1400</v>
      </c>
      <c r="L13" s="50">
        <v>1400</v>
      </c>
      <c r="M13" s="50"/>
      <c r="N13" s="71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14" ht="18" customHeight="1">
      <c r="A14" s="89"/>
      <c r="B14" s="90"/>
      <c r="C14" s="91"/>
      <c r="D14" s="73"/>
      <c r="E14" s="73"/>
      <c r="F14" s="73"/>
      <c r="G14" s="73"/>
      <c r="H14" s="73"/>
      <c r="I14" s="73"/>
      <c r="J14" s="73"/>
      <c r="K14" s="73"/>
      <c r="L14" s="72"/>
      <c r="M14" s="92"/>
      <c r="N14" s="38"/>
    </row>
    <row r="15" spans="1:14" s="1" customFormat="1" ht="18" customHeight="1">
      <c r="A15" s="89"/>
      <c r="B15" s="90"/>
      <c r="C15" s="91"/>
      <c r="D15" s="73"/>
      <c r="E15" s="73"/>
      <c r="F15" s="73"/>
      <c r="G15" s="73"/>
      <c r="H15" s="73"/>
      <c r="I15" s="73"/>
      <c r="J15" s="73"/>
      <c r="K15" s="73"/>
      <c r="L15" s="73"/>
      <c r="M15" s="92"/>
      <c r="N15" s="37"/>
    </row>
    <row r="16" spans="1:26" ht="12.75" customHeight="1">
      <c r="A16" s="93"/>
      <c r="B16" s="94"/>
      <c r="C16" s="95"/>
      <c r="D16" s="96"/>
      <c r="E16" s="96"/>
      <c r="F16" s="96"/>
      <c r="G16" s="96"/>
      <c r="H16" s="96"/>
      <c r="I16" s="96"/>
      <c r="J16" s="96"/>
      <c r="K16" s="97"/>
      <c r="L16" s="96"/>
      <c r="M16" s="97"/>
      <c r="N16" s="9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14" ht="28.5" customHeight="1">
      <c r="A17" s="52" t="s">
        <v>31</v>
      </c>
      <c r="B17" s="52"/>
      <c r="C17" s="53" t="s">
        <v>32</v>
      </c>
      <c r="D17" s="53"/>
      <c r="E17" s="53"/>
      <c r="F17" s="53"/>
      <c r="G17" s="1"/>
      <c r="H17" s="54"/>
      <c r="I17" s="55" t="s">
        <v>25</v>
      </c>
      <c r="J17" s="54"/>
      <c r="K17" s="1"/>
      <c r="L17" s="1"/>
      <c r="M17" s="52" t="s">
        <v>33</v>
      </c>
      <c r="N17" s="32"/>
    </row>
    <row r="18" spans="8:14" s="1" customFormat="1" ht="19.5" customHeight="1">
      <c r="H18" s="54"/>
      <c r="I18" s="55" t="s">
        <v>24</v>
      </c>
      <c r="J18" s="54"/>
      <c r="N18" s="37"/>
    </row>
    <row r="19" spans="3:5" s="1" customFormat="1" ht="15.75" customHeight="1">
      <c r="C19" s="52"/>
      <c r="D19" s="53"/>
      <c r="E19" s="56"/>
    </row>
    <row r="20" spans="1:12" s="1" customFormat="1" ht="16.5">
      <c r="A20" s="52" t="s">
        <v>96</v>
      </c>
      <c r="B20" s="57"/>
      <c r="C20" s="58"/>
      <c r="D20" s="57"/>
      <c r="E20" s="57"/>
      <c r="F20" s="57"/>
      <c r="G20" s="57"/>
      <c r="H20" s="57"/>
      <c r="I20" s="57"/>
      <c r="J20" s="57"/>
      <c r="L20" s="52"/>
    </row>
    <row r="21" spans="1:12" s="1" customFormat="1" ht="16.5" customHeight="1">
      <c r="A21" s="59" t="s">
        <v>97</v>
      </c>
      <c r="B21" s="57"/>
      <c r="C21" s="58"/>
      <c r="D21" s="57"/>
      <c r="E21" s="57"/>
      <c r="F21" s="57"/>
      <c r="G21" s="57"/>
      <c r="H21" s="57"/>
      <c r="I21" s="57"/>
      <c r="J21" s="57"/>
      <c r="L21" s="52"/>
    </row>
    <row r="22" spans="1:3" s="1" customFormat="1" ht="18" customHeight="1">
      <c r="A22" s="43" t="s">
        <v>98</v>
      </c>
      <c r="C22" s="58"/>
    </row>
    <row r="23" spans="1:3" s="1" customFormat="1" ht="18" customHeight="1">
      <c r="A23" s="52" t="s">
        <v>99</v>
      </c>
      <c r="C23" s="58"/>
    </row>
    <row r="24" spans="1:14" s="1" customFormat="1" ht="18" customHeight="1">
      <c r="A24" s="52" t="s">
        <v>100</v>
      </c>
      <c r="C24" s="58"/>
      <c r="N24" s="99" t="s">
        <v>101</v>
      </c>
    </row>
  </sheetData>
  <sheetProtection/>
  <mergeCells count="11">
    <mergeCell ref="J6:J7"/>
    <mergeCell ref="L1:N1"/>
    <mergeCell ref="L2:N2"/>
    <mergeCell ref="D5:J5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8" right="0" top="0.7874015748031497" bottom="0.3937007874015748" header="0.31496062992125984" footer="0.31496062992125984"/>
  <pageSetup horizontalDpi="300" verticalDpi="3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5.75"/>
  <cols>
    <col min="1" max="1" width="22.00390625" style="5" customWidth="1"/>
    <col min="2" max="2" width="10.50390625" style="5" customWidth="1"/>
    <col min="3" max="3" width="23.875" style="5" customWidth="1"/>
    <col min="4" max="4" width="9.25390625" style="5" customWidth="1"/>
    <col min="5" max="5" width="9.375" style="5" customWidth="1"/>
    <col min="6" max="6" width="8.00390625" style="5" customWidth="1"/>
    <col min="7" max="7" width="8.375" style="5" customWidth="1"/>
    <col min="8" max="8" width="10.625" style="5" customWidth="1"/>
    <col min="9" max="9" width="9.375" style="5" customWidth="1"/>
    <col min="10" max="10" width="8.875" style="5" customWidth="1"/>
    <col min="11" max="11" width="11.50390625" style="5" customWidth="1"/>
    <col min="12" max="12" width="9.875" style="5" customWidth="1"/>
    <col min="13" max="13" width="15.125" style="5" customWidth="1"/>
    <col min="14" max="14" width="19.625" style="5" customWidth="1"/>
    <col min="15" max="15" width="6.125" style="5" customWidth="1"/>
    <col min="16" max="16" width="6.625" style="5" customWidth="1"/>
    <col min="17" max="16384" width="9.00390625" style="5" customWidth="1"/>
  </cols>
  <sheetData>
    <row r="1" spans="1:14" ht="16.5">
      <c r="A1" s="2" t="s">
        <v>15</v>
      </c>
      <c r="B1" s="2"/>
      <c r="C1" s="3" t="s">
        <v>29</v>
      </c>
      <c r="D1" s="4"/>
      <c r="E1" s="4"/>
      <c r="F1" s="4"/>
      <c r="G1" s="4"/>
      <c r="H1" s="4"/>
      <c r="I1" s="4"/>
      <c r="J1" s="2" t="s">
        <v>13</v>
      </c>
      <c r="K1" s="2"/>
      <c r="L1" s="80" t="s">
        <v>8</v>
      </c>
      <c r="M1" s="81"/>
      <c r="N1" s="82"/>
    </row>
    <row r="2" spans="1:14" ht="16.5">
      <c r="A2" s="2" t="s">
        <v>22</v>
      </c>
      <c r="B2" s="6"/>
      <c r="C2" s="7" t="s">
        <v>30</v>
      </c>
      <c r="D2" s="8"/>
      <c r="E2" s="8"/>
      <c r="F2" s="8"/>
      <c r="G2" s="8"/>
      <c r="H2" s="8"/>
      <c r="I2" s="8"/>
      <c r="J2" s="2" t="s">
        <v>14</v>
      </c>
      <c r="K2" s="2"/>
      <c r="L2" s="80" t="s">
        <v>6</v>
      </c>
      <c r="M2" s="81"/>
      <c r="N2" s="82"/>
    </row>
    <row r="3" spans="1:14" ht="45" customHeight="1">
      <c r="A3" s="40" t="s">
        <v>64</v>
      </c>
      <c r="B3" s="10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6.5">
      <c r="A4" s="11" t="s">
        <v>40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20" customFormat="1" ht="19.5" customHeight="1">
      <c r="A5" s="13" t="s">
        <v>0</v>
      </c>
      <c r="B5" s="14"/>
      <c r="C5" s="15" t="s">
        <v>27</v>
      </c>
      <c r="D5" s="85" t="s">
        <v>23</v>
      </c>
      <c r="E5" s="86"/>
      <c r="F5" s="86"/>
      <c r="G5" s="86"/>
      <c r="H5" s="86"/>
      <c r="I5" s="86"/>
      <c r="J5" s="87"/>
      <c r="K5" s="16" t="s">
        <v>11</v>
      </c>
      <c r="L5" s="17"/>
      <c r="M5" s="18"/>
      <c r="N5" s="19" t="s">
        <v>1</v>
      </c>
    </row>
    <row r="6" spans="1:14" s="20" customFormat="1" ht="42.75" customHeight="1">
      <c r="A6" s="39" t="s">
        <v>10</v>
      </c>
      <c r="B6" s="21" t="s">
        <v>2</v>
      </c>
      <c r="C6" s="83" t="s">
        <v>28</v>
      </c>
      <c r="D6" s="78" t="s">
        <v>9</v>
      </c>
      <c r="E6" s="78" t="s">
        <v>16</v>
      </c>
      <c r="F6" s="78" t="s">
        <v>17</v>
      </c>
      <c r="G6" s="78" t="s">
        <v>18</v>
      </c>
      <c r="H6" s="78" t="s">
        <v>19</v>
      </c>
      <c r="I6" s="78" t="s">
        <v>20</v>
      </c>
      <c r="J6" s="78" t="s">
        <v>21</v>
      </c>
      <c r="K6" s="22" t="s">
        <v>3</v>
      </c>
      <c r="L6" s="23"/>
      <c r="M6" s="24"/>
      <c r="N6" s="25" t="s">
        <v>26</v>
      </c>
    </row>
    <row r="7" spans="1:14" s="20" customFormat="1" ht="49.5" customHeight="1">
      <c r="A7" s="26"/>
      <c r="B7" s="27"/>
      <c r="C7" s="84"/>
      <c r="D7" s="79"/>
      <c r="E7" s="79"/>
      <c r="F7" s="79"/>
      <c r="G7" s="79"/>
      <c r="H7" s="79"/>
      <c r="I7" s="79"/>
      <c r="J7" s="79"/>
      <c r="K7" s="28" t="s">
        <v>7</v>
      </c>
      <c r="L7" s="28" t="s">
        <v>4</v>
      </c>
      <c r="M7" s="28" t="s">
        <v>12</v>
      </c>
      <c r="N7" s="29"/>
    </row>
    <row r="8" spans="1:14" s="20" customFormat="1" ht="25.5" customHeight="1">
      <c r="A8" s="60" t="s">
        <v>5</v>
      </c>
      <c r="B8" s="61"/>
      <c r="C8" s="31"/>
      <c r="D8" s="68">
        <f>D9+D18+D25</f>
        <v>2</v>
      </c>
      <c r="E8" s="68">
        <f aca="true" t="shared" si="0" ref="E8:M8">E9+E18+E25</f>
        <v>3</v>
      </c>
      <c r="F8" s="68">
        <f t="shared" si="0"/>
        <v>0</v>
      </c>
      <c r="G8" s="68">
        <f t="shared" si="0"/>
        <v>0</v>
      </c>
      <c r="H8" s="68">
        <f t="shared" si="0"/>
        <v>0</v>
      </c>
      <c r="I8" s="68">
        <f t="shared" si="0"/>
        <v>0</v>
      </c>
      <c r="J8" s="68">
        <f t="shared" si="0"/>
        <v>10</v>
      </c>
      <c r="K8" s="68">
        <f t="shared" si="0"/>
        <v>271364</v>
      </c>
      <c r="L8" s="68">
        <f t="shared" si="0"/>
        <v>6364</v>
      </c>
      <c r="M8" s="68">
        <f t="shared" si="0"/>
        <v>265000</v>
      </c>
      <c r="N8" s="62"/>
    </row>
    <row r="9" spans="1:256" ht="18" customHeight="1">
      <c r="A9" s="63" t="s">
        <v>47</v>
      </c>
      <c r="B9" s="49"/>
      <c r="C9" s="45"/>
      <c r="D9" s="32">
        <f>D10</f>
        <v>2</v>
      </c>
      <c r="E9" s="32">
        <f aca="true" t="shared" si="1" ref="E9:M9">E10</f>
        <v>3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  <c r="J9" s="32">
        <f t="shared" si="1"/>
        <v>6</v>
      </c>
      <c r="K9" s="32">
        <f t="shared" si="1"/>
        <v>267564</v>
      </c>
      <c r="L9" s="32">
        <f t="shared" si="1"/>
        <v>2564</v>
      </c>
      <c r="M9" s="32">
        <f t="shared" si="1"/>
        <v>265000</v>
      </c>
      <c r="N9" s="34"/>
      <c r="O9" s="30"/>
      <c r="P9" s="31"/>
      <c r="Q9" s="32"/>
      <c r="R9" s="32"/>
      <c r="S9" s="32"/>
      <c r="T9" s="32"/>
      <c r="U9" s="32"/>
      <c r="V9" s="32"/>
      <c r="W9" s="32"/>
      <c r="X9" s="32"/>
      <c r="Y9" s="32"/>
      <c r="Z9" s="32"/>
      <c r="AA9" s="34"/>
      <c r="AB9" s="30"/>
      <c r="AC9" s="31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3"/>
      <c r="AO9" s="35"/>
      <c r="AP9" s="36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3"/>
      <c r="BB9" s="35"/>
      <c r="BC9" s="36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3"/>
      <c r="BO9" s="35"/>
      <c r="BP9" s="36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3"/>
      <c r="CB9" s="35"/>
      <c r="CC9" s="36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3"/>
      <c r="CO9" s="35"/>
      <c r="CP9" s="36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3"/>
      <c r="DB9" s="35"/>
      <c r="DC9" s="36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3"/>
      <c r="DO9" s="35"/>
      <c r="DP9" s="36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3"/>
      <c r="EB9" s="35"/>
      <c r="EC9" s="36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3"/>
      <c r="EO9" s="35"/>
      <c r="EP9" s="36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3"/>
      <c r="FB9" s="35"/>
      <c r="FC9" s="36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3"/>
      <c r="FO9" s="35"/>
      <c r="FP9" s="36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3"/>
      <c r="GB9" s="35"/>
      <c r="GC9" s="36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3"/>
      <c r="GO9" s="35"/>
      <c r="GP9" s="36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3"/>
      <c r="HB9" s="35"/>
      <c r="HC9" s="36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3"/>
      <c r="HO9" s="35"/>
      <c r="HP9" s="36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3"/>
      <c r="IB9" s="35"/>
      <c r="IC9" s="36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3"/>
      <c r="IO9" s="35"/>
      <c r="IP9" s="36"/>
      <c r="IQ9" s="32"/>
      <c r="IR9" s="32"/>
      <c r="IS9" s="32"/>
      <c r="IT9" s="32"/>
      <c r="IU9" s="32"/>
      <c r="IV9" s="32"/>
    </row>
    <row r="10" spans="1:26" ht="18" customHeight="1">
      <c r="A10" s="63" t="s">
        <v>48</v>
      </c>
      <c r="B10" s="49"/>
      <c r="C10" s="45"/>
      <c r="D10" s="72">
        <f aca="true" t="shared" si="2" ref="D10:J10">SUM(D11:D17)</f>
        <v>2</v>
      </c>
      <c r="E10" s="72">
        <f t="shared" si="2"/>
        <v>3</v>
      </c>
      <c r="F10" s="72">
        <f t="shared" si="2"/>
        <v>0</v>
      </c>
      <c r="G10" s="72">
        <f t="shared" si="2"/>
        <v>0</v>
      </c>
      <c r="H10" s="72">
        <f t="shared" si="2"/>
        <v>0</v>
      </c>
      <c r="I10" s="72">
        <f t="shared" si="2"/>
        <v>0</v>
      </c>
      <c r="J10" s="72">
        <f t="shared" si="2"/>
        <v>6</v>
      </c>
      <c r="K10" s="72">
        <f>SUM(K11:K17)</f>
        <v>267564</v>
      </c>
      <c r="L10" s="72">
        <f>SUM(L11:L17)</f>
        <v>2564</v>
      </c>
      <c r="M10" s="72">
        <f>SUM(M11:M17)</f>
        <v>265000</v>
      </c>
      <c r="N10" s="3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63"/>
      <c r="B11" s="64" t="s">
        <v>49</v>
      </c>
      <c r="C11" s="65" t="s">
        <v>50</v>
      </c>
      <c r="D11" s="73">
        <f>SUM(D16:D16)</f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1</v>
      </c>
      <c r="K11" s="73">
        <f>L11+M11</f>
        <v>18000</v>
      </c>
      <c r="L11" s="72">
        <f>SUM(L16:L16)</f>
        <v>0</v>
      </c>
      <c r="M11" s="74">
        <v>18000</v>
      </c>
      <c r="N11" s="3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>
      <c r="A12" s="66"/>
      <c r="B12" s="64" t="s">
        <v>49</v>
      </c>
      <c r="C12" s="65" t="s">
        <v>51</v>
      </c>
      <c r="D12" s="73">
        <v>1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f aca="true" t="shared" si="3" ref="K12:K17">L12+M12</f>
        <v>228000</v>
      </c>
      <c r="L12" s="73">
        <v>0</v>
      </c>
      <c r="M12" s="74">
        <v>228000</v>
      </c>
      <c r="N12" s="3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56" ht="18" customHeight="1">
      <c r="A13" s="66"/>
      <c r="B13" s="64" t="s">
        <v>52</v>
      </c>
      <c r="C13" s="65" t="s">
        <v>53</v>
      </c>
      <c r="D13" s="73">
        <v>1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1</v>
      </c>
      <c r="K13" s="73">
        <f t="shared" si="3"/>
        <v>1064</v>
      </c>
      <c r="L13" s="73">
        <v>1064</v>
      </c>
      <c r="M13" s="74">
        <v>0</v>
      </c>
      <c r="N13" s="34"/>
      <c r="O13" s="30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4"/>
      <c r="AB13" s="30"/>
      <c r="AC13" s="31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3"/>
      <c r="AO13" s="35"/>
      <c r="AP13" s="36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3"/>
      <c r="BB13" s="35"/>
      <c r="BC13" s="36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3"/>
      <c r="BO13" s="35"/>
      <c r="BP13" s="36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3"/>
      <c r="CB13" s="35"/>
      <c r="CC13" s="36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/>
      <c r="CO13" s="35"/>
      <c r="CP13" s="36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  <c r="DB13" s="35"/>
      <c r="DC13" s="36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3"/>
      <c r="DO13" s="35"/>
      <c r="DP13" s="36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3"/>
      <c r="EB13" s="35"/>
      <c r="EC13" s="36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3"/>
      <c r="EO13" s="35"/>
      <c r="EP13" s="36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3"/>
      <c r="FB13" s="35"/>
      <c r="FC13" s="36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3"/>
      <c r="FO13" s="35"/>
      <c r="FP13" s="36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3"/>
      <c r="GB13" s="35"/>
      <c r="GC13" s="36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3"/>
      <c r="GO13" s="35"/>
      <c r="GP13" s="36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3"/>
      <c r="HB13" s="35"/>
      <c r="HC13" s="36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3"/>
      <c r="HO13" s="35"/>
      <c r="HP13" s="36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3"/>
      <c r="IB13" s="35"/>
      <c r="IC13" s="36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3"/>
      <c r="IO13" s="35"/>
      <c r="IP13" s="36"/>
      <c r="IQ13" s="32"/>
      <c r="IR13" s="32"/>
      <c r="IS13" s="32"/>
      <c r="IT13" s="32"/>
      <c r="IU13" s="32"/>
      <c r="IV13" s="32"/>
    </row>
    <row r="14" spans="1:14" s="1" customFormat="1" ht="18" customHeight="1">
      <c r="A14" s="63"/>
      <c r="B14" s="64" t="s">
        <v>52</v>
      </c>
      <c r="C14" s="65" t="s">
        <v>54</v>
      </c>
      <c r="D14" s="73">
        <v>0</v>
      </c>
      <c r="E14" s="73">
        <v>1</v>
      </c>
      <c r="F14" s="73">
        <v>0</v>
      </c>
      <c r="G14" s="73">
        <v>0</v>
      </c>
      <c r="H14" s="73">
        <v>0</v>
      </c>
      <c r="I14" s="73">
        <v>0</v>
      </c>
      <c r="J14" s="73">
        <v>1</v>
      </c>
      <c r="K14" s="73">
        <f t="shared" si="3"/>
        <v>6000</v>
      </c>
      <c r="L14" s="73">
        <v>0</v>
      </c>
      <c r="M14" s="74">
        <v>6000</v>
      </c>
      <c r="N14" s="37"/>
    </row>
    <row r="15" spans="1:14" ht="18" customHeight="1">
      <c r="A15" s="63"/>
      <c r="B15" s="64" t="s">
        <v>52</v>
      </c>
      <c r="C15" s="65" t="s">
        <v>55</v>
      </c>
      <c r="D15" s="73">
        <f>SUM(D14:D14)</f>
        <v>0</v>
      </c>
      <c r="E15" s="73">
        <v>1</v>
      </c>
      <c r="F15" s="73">
        <v>0</v>
      </c>
      <c r="G15" s="73">
        <f>SUM(G14:G14)</f>
        <v>0</v>
      </c>
      <c r="H15" s="73">
        <f>SUM(H14:H14)</f>
        <v>0</v>
      </c>
      <c r="I15" s="73">
        <v>0</v>
      </c>
      <c r="J15" s="73">
        <v>1</v>
      </c>
      <c r="K15" s="73">
        <f t="shared" si="3"/>
        <v>8000</v>
      </c>
      <c r="L15" s="72">
        <f>SUM(L14:L14)</f>
        <v>0</v>
      </c>
      <c r="M15" s="74">
        <v>8000</v>
      </c>
      <c r="N15" s="38"/>
    </row>
    <row r="16" spans="1:14" ht="18" customHeight="1">
      <c r="A16" s="63"/>
      <c r="B16" s="64" t="s">
        <v>52</v>
      </c>
      <c r="C16" s="65" t="s">
        <v>56</v>
      </c>
      <c r="D16" s="73">
        <v>0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1</v>
      </c>
      <c r="K16" s="73">
        <f t="shared" si="3"/>
        <v>5000</v>
      </c>
      <c r="L16" s="73">
        <v>0</v>
      </c>
      <c r="M16" s="74">
        <v>5000</v>
      </c>
      <c r="N16" s="38"/>
    </row>
    <row r="17" spans="1:26" ht="18" customHeight="1">
      <c r="A17" s="66"/>
      <c r="B17" s="64" t="s">
        <v>57</v>
      </c>
      <c r="C17" s="65" t="s">
        <v>43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1</v>
      </c>
      <c r="K17" s="73">
        <f t="shared" si="3"/>
        <v>1500</v>
      </c>
      <c r="L17" s="73">
        <v>1500</v>
      </c>
      <c r="M17" s="74">
        <v>0</v>
      </c>
      <c r="N17" s="7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14" ht="18" customHeight="1">
      <c r="A18" s="63" t="s">
        <v>38</v>
      </c>
      <c r="B18" s="44"/>
      <c r="C18" s="42"/>
      <c r="D18" s="67">
        <f>D19+D21+D23</f>
        <v>0</v>
      </c>
      <c r="E18" s="67">
        <f aca="true" t="shared" si="4" ref="E18:M18">E19+E21+E23</f>
        <v>0</v>
      </c>
      <c r="F18" s="67">
        <f t="shared" si="4"/>
        <v>0</v>
      </c>
      <c r="G18" s="67">
        <f t="shared" si="4"/>
        <v>0</v>
      </c>
      <c r="H18" s="67">
        <f t="shared" si="4"/>
        <v>0</v>
      </c>
      <c r="I18" s="67">
        <f t="shared" si="4"/>
        <v>0</v>
      </c>
      <c r="J18" s="67">
        <f t="shared" si="4"/>
        <v>3</v>
      </c>
      <c r="K18" s="67">
        <f t="shared" si="4"/>
        <v>2900</v>
      </c>
      <c r="L18" s="67">
        <f t="shared" si="4"/>
        <v>2900</v>
      </c>
      <c r="M18" s="67">
        <f t="shared" si="4"/>
        <v>0</v>
      </c>
      <c r="N18" s="70"/>
    </row>
    <row r="19" spans="1:26" s="47" customFormat="1" ht="18" customHeight="1">
      <c r="A19" s="63" t="s">
        <v>58</v>
      </c>
      <c r="B19" s="41"/>
      <c r="C19" s="45"/>
      <c r="D19" s="67">
        <f>SUM(D20:D20)</f>
        <v>0</v>
      </c>
      <c r="E19" s="67">
        <f aca="true" t="shared" si="5" ref="E19:M21">SUM(E20:E20)</f>
        <v>0</v>
      </c>
      <c r="F19" s="67">
        <f t="shared" si="5"/>
        <v>0</v>
      </c>
      <c r="G19" s="67">
        <f t="shared" si="5"/>
        <v>0</v>
      </c>
      <c r="H19" s="67">
        <f t="shared" si="5"/>
        <v>0</v>
      </c>
      <c r="I19" s="67">
        <f t="shared" si="5"/>
        <v>0</v>
      </c>
      <c r="J19" s="67">
        <f t="shared" si="5"/>
        <v>1</v>
      </c>
      <c r="K19" s="67">
        <f t="shared" si="5"/>
        <v>500</v>
      </c>
      <c r="L19" s="67">
        <f t="shared" si="5"/>
        <v>500</v>
      </c>
      <c r="M19" s="67">
        <f t="shared" si="5"/>
        <v>0</v>
      </c>
      <c r="N19" s="71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7" customFormat="1" ht="18" customHeight="1">
      <c r="A20" s="66"/>
      <c r="B20" s="41" t="s">
        <v>59</v>
      </c>
      <c r="C20" s="48" t="s">
        <v>44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1</v>
      </c>
      <c r="K20" s="50">
        <f>L20+M20</f>
        <v>500</v>
      </c>
      <c r="L20" s="50">
        <v>500</v>
      </c>
      <c r="M20" s="50">
        <v>0</v>
      </c>
      <c r="N20" s="71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47" customFormat="1" ht="18" customHeight="1">
      <c r="A21" s="63" t="s">
        <v>41</v>
      </c>
      <c r="B21" s="41"/>
      <c r="C21" s="45"/>
      <c r="D21" s="67">
        <f>SUM(D22:D22)</f>
        <v>0</v>
      </c>
      <c r="E21" s="67">
        <f t="shared" si="5"/>
        <v>0</v>
      </c>
      <c r="F21" s="67">
        <f t="shared" si="5"/>
        <v>0</v>
      </c>
      <c r="G21" s="67">
        <f t="shared" si="5"/>
        <v>0</v>
      </c>
      <c r="H21" s="67">
        <f t="shared" si="5"/>
        <v>0</v>
      </c>
      <c r="I21" s="67">
        <f t="shared" si="5"/>
        <v>0</v>
      </c>
      <c r="J21" s="67">
        <f t="shared" si="5"/>
        <v>1</v>
      </c>
      <c r="K21" s="67">
        <f t="shared" si="5"/>
        <v>1000</v>
      </c>
      <c r="L21" s="67">
        <f t="shared" si="5"/>
        <v>1000</v>
      </c>
      <c r="M21" s="67">
        <f t="shared" si="5"/>
        <v>0</v>
      </c>
      <c r="N21" s="71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47" customFormat="1" ht="18" customHeight="1">
      <c r="A22" s="66"/>
      <c r="B22" s="41" t="s">
        <v>42</v>
      </c>
      <c r="C22" s="48" t="s">
        <v>44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1</v>
      </c>
      <c r="K22" s="50">
        <f>L22+M22</f>
        <v>1000</v>
      </c>
      <c r="L22" s="50">
        <v>1000</v>
      </c>
      <c r="M22" s="50">
        <v>0</v>
      </c>
      <c r="N22" s="71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47" customFormat="1" ht="18" customHeight="1">
      <c r="A23" s="63" t="s">
        <v>45</v>
      </c>
      <c r="B23" s="41"/>
      <c r="C23" s="45"/>
      <c r="D23" s="67">
        <f aca="true" t="shared" si="6" ref="D23:M23">D24</f>
        <v>0</v>
      </c>
      <c r="E23" s="67">
        <f t="shared" si="6"/>
        <v>0</v>
      </c>
      <c r="F23" s="67">
        <f t="shared" si="6"/>
        <v>0</v>
      </c>
      <c r="G23" s="67">
        <f t="shared" si="6"/>
        <v>0</v>
      </c>
      <c r="H23" s="67">
        <f t="shared" si="6"/>
        <v>0</v>
      </c>
      <c r="I23" s="67">
        <f t="shared" si="6"/>
        <v>0</v>
      </c>
      <c r="J23" s="67">
        <f t="shared" si="6"/>
        <v>1</v>
      </c>
      <c r="K23" s="67">
        <f t="shared" si="6"/>
        <v>1400</v>
      </c>
      <c r="L23" s="67">
        <f t="shared" si="6"/>
        <v>1400</v>
      </c>
      <c r="M23" s="67">
        <f t="shared" si="6"/>
        <v>0</v>
      </c>
      <c r="N23" s="71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47" customFormat="1" ht="18" customHeight="1">
      <c r="A24" s="66"/>
      <c r="B24" s="41" t="s">
        <v>46</v>
      </c>
      <c r="C24" s="48" t="s">
        <v>44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1</v>
      </c>
      <c r="K24" s="50">
        <f>L24+M24</f>
        <v>1400</v>
      </c>
      <c r="L24" s="50">
        <v>1400</v>
      </c>
      <c r="M24" s="50"/>
      <c r="N24" s="71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14" ht="18" customHeight="1">
      <c r="A25" s="63" t="s">
        <v>60</v>
      </c>
      <c r="B25" s="44"/>
      <c r="C25" s="42"/>
      <c r="D25" s="67">
        <f>D26</f>
        <v>0</v>
      </c>
      <c r="E25" s="67">
        <f aca="true" t="shared" si="7" ref="E25:L25">E26</f>
        <v>0</v>
      </c>
      <c r="F25" s="67">
        <f t="shared" si="7"/>
        <v>0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1</v>
      </c>
      <c r="K25" s="67">
        <f t="shared" si="7"/>
        <v>900</v>
      </c>
      <c r="L25" s="67">
        <f t="shared" si="7"/>
        <v>900</v>
      </c>
      <c r="M25" s="67">
        <f>M26+M28+M30</f>
        <v>0</v>
      </c>
      <c r="N25" s="70"/>
    </row>
    <row r="26" spans="1:26" s="47" customFormat="1" ht="18" customHeight="1">
      <c r="A26" s="63" t="s">
        <v>61</v>
      </c>
      <c r="B26" s="41"/>
      <c r="C26" s="45"/>
      <c r="D26" s="67">
        <f>SUM(D27:D27)</f>
        <v>0</v>
      </c>
      <c r="E26" s="67">
        <f aca="true" t="shared" si="8" ref="E26:M26">SUM(E27:E27)</f>
        <v>0</v>
      </c>
      <c r="F26" s="67">
        <f t="shared" si="8"/>
        <v>0</v>
      </c>
      <c r="G26" s="67">
        <f t="shared" si="8"/>
        <v>0</v>
      </c>
      <c r="H26" s="67">
        <f t="shared" si="8"/>
        <v>0</v>
      </c>
      <c r="I26" s="67">
        <f t="shared" si="8"/>
        <v>0</v>
      </c>
      <c r="J26" s="67">
        <f t="shared" si="8"/>
        <v>1</v>
      </c>
      <c r="K26" s="67">
        <f t="shared" si="8"/>
        <v>900</v>
      </c>
      <c r="L26" s="67">
        <f t="shared" si="8"/>
        <v>900</v>
      </c>
      <c r="M26" s="67">
        <f t="shared" si="8"/>
        <v>0</v>
      </c>
      <c r="N26" s="71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47" customFormat="1" ht="18" customHeight="1">
      <c r="A27" s="66"/>
      <c r="B27" s="41" t="s">
        <v>62</v>
      </c>
      <c r="C27" s="48" t="s">
        <v>44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1</v>
      </c>
      <c r="K27" s="50">
        <f>L27+M27</f>
        <v>900</v>
      </c>
      <c r="L27" s="50">
        <v>900</v>
      </c>
      <c r="M27" s="50">
        <v>0</v>
      </c>
      <c r="N27" s="71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47" customFormat="1" ht="9" customHeight="1">
      <c r="A28" s="76"/>
      <c r="B28" s="77"/>
      <c r="C28" s="51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1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14" ht="28.5" customHeight="1">
      <c r="A29" s="52" t="s">
        <v>31</v>
      </c>
      <c r="B29" s="52"/>
      <c r="C29" s="53" t="s">
        <v>32</v>
      </c>
      <c r="D29" s="53"/>
      <c r="E29" s="53"/>
      <c r="F29" s="53"/>
      <c r="G29" s="1"/>
      <c r="H29" s="54"/>
      <c r="I29" s="55" t="s">
        <v>25</v>
      </c>
      <c r="J29" s="54"/>
      <c r="K29" s="1"/>
      <c r="L29" s="1"/>
      <c r="M29" s="52" t="s">
        <v>33</v>
      </c>
      <c r="N29" s="32"/>
    </row>
    <row r="30" spans="8:14" s="1" customFormat="1" ht="19.5" customHeight="1">
      <c r="H30" s="54"/>
      <c r="I30" s="55" t="s">
        <v>24</v>
      </c>
      <c r="J30" s="54"/>
      <c r="N30" s="37"/>
    </row>
    <row r="31" spans="3:5" s="1" customFormat="1" ht="15.75" customHeight="1">
      <c r="C31" s="52"/>
      <c r="D31" s="53"/>
      <c r="E31" s="56"/>
    </row>
    <row r="32" spans="1:12" s="1" customFormat="1" ht="16.5">
      <c r="A32" s="52" t="s">
        <v>34</v>
      </c>
      <c r="B32" s="57"/>
      <c r="C32" s="58"/>
      <c r="D32" s="57"/>
      <c r="E32" s="57"/>
      <c r="F32" s="57"/>
      <c r="G32" s="57"/>
      <c r="H32" s="57"/>
      <c r="I32" s="57"/>
      <c r="J32" s="57"/>
      <c r="L32" s="52"/>
    </row>
    <row r="33" spans="1:12" s="1" customFormat="1" ht="16.5" customHeight="1">
      <c r="A33" s="59" t="s">
        <v>39</v>
      </c>
      <c r="B33" s="57"/>
      <c r="C33" s="58"/>
      <c r="D33" s="57"/>
      <c r="E33" s="57"/>
      <c r="F33" s="57"/>
      <c r="G33" s="57"/>
      <c r="H33" s="57"/>
      <c r="I33" s="57"/>
      <c r="J33" s="57"/>
      <c r="L33" s="52"/>
    </row>
    <row r="34" spans="1:3" s="1" customFormat="1" ht="18" customHeight="1">
      <c r="A34" s="43" t="s">
        <v>35</v>
      </c>
      <c r="C34" s="58"/>
    </row>
    <row r="35" spans="1:3" s="1" customFormat="1" ht="18" customHeight="1">
      <c r="A35" s="52" t="s">
        <v>36</v>
      </c>
      <c r="C35" s="58"/>
    </row>
    <row r="36" spans="1:14" s="1" customFormat="1" ht="18" customHeight="1">
      <c r="A36" s="52" t="s">
        <v>37</v>
      </c>
      <c r="C36" s="58"/>
      <c r="N36" s="53" t="s">
        <v>63</v>
      </c>
    </row>
  </sheetData>
  <sheetProtection/>
  <mergeCells count="11">
    <mergeCell ref="H6:H7"/>
    <mergeCell ref="I6:I7"/>
    <mergeCell ref="L1:N1"/>
    <mergeCell ref="L2:N2"/>
    <mergeCell ref="C6:C7"/>
    <mergeCell ref="J6:J7"/>
    <mergeCell ref="D5:J5"/>
    <mergeCell ref="D6:D7"/>
    <mergeCell ref="E6:E7"/>
    <mergeCell ref="F6:F7"/>
    <mergeCell ref="G6:G7"/>
  </mergeCells>
  <printOptions horizontalCentered="1"/>
  <pageMargins left="0.3937007874015748" right="0" top="0.7874015748031497" bottom="0.7874015748031497" header="0.31496062992125984" footer="0.31496062992125984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主計室三科張雅媛</cp:lastModifiedBy>
  <cp:lastPrinted>2012-02-14T03:09:38Z</cp:lastPrinted>
  <dcterms:created xsi:type="dcterms:W3CDTF">1997-08-13T01:45:17Z</dcterms:created>
  <dcterms:modified xsi:type="dcterms:W3CDTF">2016-11-15T06:48:36Z</dcterms:modified>
  <cp:category/>
  <cp:version/>
  <cp:contentType/>
  <cp:contentStatus/>
</cp:coreProperties>
</file>