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240" windowHeight="7995" tabRatio="610" activeTab="0"/>
  </bookViews>
  <sheets>
    <sheet name="a3" sheetId="1" r:id="rId1"/>
  </sheets>
  <definedNames>
    <definedName name="_xlnm.Print_Area" localSheetId="0">'a3'!$A$1:$N$99</definedName>
  </definedNames>
  <calcPr fullCalcOnLoad="1"/>
</workbook>
</file>

<file path=xl/sharedStrings.xml><?xml version="1.0" encoding="utf-8"?>
<sst xmlns="http://schemas.openxmlformats.org/spreadsheetml/2006/main" count="186" uniqueCount="105">
  <si>
    <t>自籌</t>
  </si>
  <si>
    <t>公開類</t>
  </si>
  <si>
    <t>1152-02-04</t>
  </si>
  <si>
    <t xml:space="preserve"> </t>
  </si>
  <si>
    <t xml:space="preserve">   主辦業務人員</t>
  </si>
  <si>
    <t xml:space="preserve">   主辦統計人員</t>
  </si>
  <si>
    <t>水庫別</t>
  </si>
  <si>
    <t>執行機關別</t>
  </si>
  <si>
    <t>安全評估</t>
  </si>
  <si>
    <t>更新維護改善</t>
  </si>
  <si>
    <t>編製機關</t>
  </si>
  <si>
    <t>經濟部水利署</t>
  </si>
  <si>
    <t>年報</t>
  </si>
  <si>
    <t>總計</t>
  </si>
  <si>
    <t>機關長官</t>
  </si>
  <si>
    <t>以前年度開工</t>
  </si>
  <si>
    <t>本年度未完工</t>
  </si>
  <si>
    <t>本年度完工</t>
  </si>
  <si>
    <t>以前年度委託</t>
  </si>
  <si>
    <t>本年度委託</t>
  </si>
  <si>
    <t>本年度執行完成</t>
  </si>
  <si>
    <t>本年度開工</t>
  </si>
  <si>
    <t>本年度尚未執行完成</t>
  </si>
  <si>
    <t>次年3月底前編報</t>
  </si>
  <si>
    <t>執行件數（件）</t>
  </si>
  <si>
    <t>經費(新臺幣千元)</t>
  </si>
  <si>
    <t>補(捐)助</t>
  </si>
  <si>
    <t>填  表</t>
  </si>
  <si>
    <t>審  核</t>
  </si>
  <si>
    <t>填表說明：1.本表由本署會計室編製1式2份，1份送本署水源經營組，1份自存，並公布於本署網站。</t>
  </si>
  <si>
    <t>(1)</t>
  </si>
  <si>
    <t>(2)</t>
  </si>
  <si>
    <t>(3)</t>
  </si>
  <si>
    <t>(4)</t>
  </si>
  <si>
    <t>嘉南農田水利會合計</t>
  </si>
  <si>
    <t>苗栗農田水利會合計</t>
  </si>
  <si>
    <t>臺北翡翠水庫管理局合計</t>
  </si>
  <si>
    <t>臺北自來水事業處合計</t>
  </si>
  <si>
    <t>台灣糖業公司合計</t>
  </si>
  <si>
    <t>臺灣電力公司合計</t>
  </si>
  <si>
    <t>南區水資源局合計</t>
  </si>
  <si>
    <t>中區水資源局合計</t>
  </si>
  <si>
    <t>北區水資源局合計</t>
  </si>
  <si>
    <t xml:space="preserve">          2.各填報單位於次年2月底前將資料報送本署，由本署於次年3月底前完成彙編。</t>
  </si>
  <si>
    <t xml:space="preserve">          3.本年度尚未執行完成件數(4)=(1)+(2)-(3)； 本年度未完工件數(4)=(1)+(2)-(3)。</t>
  </si>
  <si>
    <r>
      <t>水庫或壩堰安全評估及更新維護改善執行成果（本表共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頁）</t>
    </r>
  </si>
  <si>
    <t>中華民國96年</t>
  </si>
  <si>
    <t>石門水庫</t>
  </si>
  <si>
    <t>榮華水庫</t>
  </si>
  <si>
    <t>寶山第二水庫</t>
  </si>
  <si>
    <t>隆恩堰</t>
  </si>
  <si>
    <t>集集攔河堰</t>
  </si>
  <si>
    <t>鯉魚潭水庫</t>
  </si>
  <si>
    <t>曾文水庫</t>
  </si>
  <si>
    <t>甲仙攔河堰</t>
  </si>
  <si>
    <t>高屏溪攔河堰</t>
  </si>
  <si>
    <t>牡丹水庫</t>
  </si>
  <si>
    <t>阿公店水庫</t>
  </si>
  <si>
    <t>谷關水庫</t>
  </si>
  <si>
    <t>馬鞍水庫</t>
  </si>
  <si>
    <t>北山坑堰</t>
  </si>
  <si>
    <t>明潭水庫</t>
  </si>
  <si>
    <t>龍溪壩</t>
  </si>
  <si>
    <t>尖山埤水庫</t>
  </si>
  <si>
    <t>西勢水庫</t>
  </si>
  <si>
    <t>新山水庫</t>
  </si>
  <si>
    <t>寶山水庫</t>
  </si>
  <si>
    <t>蘭潭水庫</t>
  </si>
  <si>
    <t>仁義潭水庫</t>
  </si>
  <si>
    <t>鏡面水庫</t>
  </si>
  <si>
    <t>南化水庫</t>
  </si>
  <si>
    <t>東衛水庫</t>
  </si>
  <si>
    <t>小池水庫</t>
  </si>
  <si>
    <t>鳶山堰</t>
  </si>
  <si>
    <t>青潭堰</t>
  </si>
  <si>
    <t>翡翠水庫</t>
  </si>
  <si>
    <t>大埔水庫</t>
  </si>
  <si>
    <t>劍潭水庫</t>
  </si>
  <si>
    <t>明德水庫</t>
  </si>
  <si>
    <t>白河水庫</t>
  </si>
  <si>
    <t>德元埤</t>
  </si>
  <si>
    <t>烏山頭水庫</t>
  </si>
  <si>
    <t>石岡壩</t>
  </si>
  <si>
    <t>士林壩（註1）</t>
  </si>
  <si>
    <t>德基水庫（註1）</t>
  </si>
  <si>
    <t>青山水庫（註1）</t>
  </si>
  <si>
    <t>天輪水庫（註1）</t>
  </si>
  <si>
    <t>霧社水庫（註1）</t>
  </si>
  <si>
    <t>銃櫃壩（註1）</t>
  </si>
  <si>
    <t>溪畔壩（註1）</t>
  </si>
  <si>
    <t>木瓜壩（註1）</t>
  </si>
  <si>
    <t>水簾壩（註1）</t>
  </si>
  <si>
    <t>表    號</t>
  </si>
  <si>
    <t>水庫或壩堰安全評估及更新維護改善執行成果（續完）</t>
  </si>
  <si>
    <t>水庫或壩堰安全評估及更新維護改善執行成果（續2）</t>
  </si>
  <si>
    <t>永和山水庫（註2）</t>
  </si>
  <si>
    <t>資料來源：本署所屬北、中、南區水資源局、台灣電力公司、台灣糖業公司、台灣自來水股份有限公司、臺北自來水事業處、金門縣自來水廠、連江縣自來水廠、臺北翡翠水庫管理局、高雄</t>
  </si>
  <si>
    <t xml:space="preserve">          縣政府、苗栗、南投、嘉南、高雄、屏東及臺東農田水利會。</t>
  </si>
  <si>
    <t>附    註：1.臺灣電力公司執行之「安全評估」及「更新維護改善」本年度未完工者均未支付款項，故「經費」一欄無數字。</t>
  </si>
  <si>
    <t>台灣自來水股份有限公司合計</t>
  </si>
  <si>
    <t xml:space="preserve">           2.台灣自來水股份有限公司執行之永和山水庫安全評估，係於96.12.31訂約，尚未付款，故96年度「經費」一欄無數字。</t>
  </si>
  <si>
    <t xml:space="preserve">            民國 97年3月25日編製</t>
  </si>
  <si>
    <t>直潭壩</t>
  </si>
  <si>
    <t xml:space="preserve">           3.嘉南農田水利會執行之虎頭埤安全評估係與鹽水埤併案委託發包，款項已於95年度付畢，故96年度「經費」一欄無數字。</t>
  </si>
  <si>
    <t>虎頭埤（註3）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</si>
</sst>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distributed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distributed"/>
    </xf>
    <xf numFmtId="41" fontId="3" fillId="0" borderId="11" xfId="0" applyNumberFormat="1" applyFont="1" applyBorder="1" applyAlignment="1">
      <alignment horizontal="distributed"/>
    </xf>
    <xf numFmtId="41" fontId="6" fillId="0" borderId="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/>
    </xf>
    <xf numFmtId="41" fontId="3" fillId="0" borderId="1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>
      <alignment horizontal="left"/>
    </xf>
    <xf numFmtId="41" fontId="3" fillId="0" borderId="0" xfId="34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left" vertical="center"/>
    </xf>
    <xf numFmtId="41" fontId="7" fillId="0" borderId="0" xfId="34" applyNumberFormat="1" applyFont="1" applyBorder="1" applyAlignment="1">
      <alignment/>
    </xf>
    <xf numFmtId="41" fontId="7" fillId="0" borderId="0" xfId="0" applyNumberFormat="1" applyFont="1" applyFill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11" xfId="0" applyNumberFormat="1" applyFont="1" applyFill="1" applyBorder="1" applyAlignment="1">
      <alignment horizontal="left"/>
    </xf>
    <xf numFmtId="41" fontId="3" fillId="0" borderId="12" xfId="0" applyNumberFormat="1" applyFont="1" applyBorder="1" applyAlignment="1">
      <alignment horizontal="left"/>
    </xf>
    <xf numFmtId="41" fontId="3" fillId="0" borderId="13" xfId="0" applyNumberFormat="1" applyFont="1" applyBorder="1" applyAlignment="1">
      <alignment horizontal="left" vertical="center"/>
    </xf>
    <xf numFmtId="41" fontId="3" fillId="0" borderId="13" xfId="0" applyNumberFormat="1" applyFont="1" applyBorder="1" applyAlignment="1">
      <alignment horizontal="left"/>
    </xf>
    <xf numFmtId="41" fontId="3" fillId="0" borderId="14" xfId="0" applyNumberFormat="1" applyFont="1" applyBorder="1" applyAlignment="1">
      <alignment horizontal="left"/>
    </xf>
    <xf numFmtId="41" fontId="7" fillId="0" borderId="0" xfId="34" applyNumberFormat="1" applyFont="1" applyBorder="1" applyAlignment="1">
      <alignment horizontal="left"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3" fillId="0" borderId="11" xfId="0" applyNumberFormat="1" applyFont="1" applyBorder="1" applyAlignment="1">
      <alignment horizontal="left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Alignment="1" applyProtection="1">
      <alignment horizontal="left"/>
      <protection hidden="1" locked="0"/>
    </xf>
    <xf numFmtId="41" fontId="3" fillId="0" borderId="0" xfId="0" applyNumberFormat="1" applyFont="1" applyAlignment="1" applyProtection="1">
      <alignment/>
      <protection hidden="1" locked="0"/>
    </xf>
    <xf numFmtId="41" fontId="3" fillId="0" borderId="0" xfId="0" applyNumberFormat="1" applyFont="1" applyBorder="1" applyAlignment="1" applyProtection="1">
      <alignment/>
      <protection hidden="1" locked="0"/>
    </xf>
    <xf numFmtId="41" fontId="2" fillId="0" borderId="14" xfId="0" applyNumberFormat="1" applyFont="1" applyBorder="1" applyAlignment="1" quotePrefix="1">
      <alignment horizontal="center" vertical="center"/>
    </xf>
    <xf numFmtId="41" fontId="2" fillId="0" borderId="15" xfId="0" applyNumberFormat="1" applyFont="1" applyBorder="1" applyAlignment="1" quotePrefix="1">
      <alignment horizontal="center" vertical="center"/>
    </xf>
    <xf numFmtId="41" fontId="9" fillId="0" borderId="12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left"/>
    </xf>
    <xf numFmtId="41" fontId="9" fillId="0" borderId="0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right"/>
    </xf>
    <xf numFmtId="41" fontId="3" fillId="0" borderId="13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1" fontId="3" fillId="0" borderId="16" xfId="0" applyNumberFormat="1" applyFont="1" applyBorder="1" applyAlignment="1">
      <alignment/>
    </xf>
    <xf numFmtId="41" fontId="3" fillId="0" borderId="17" xfId="0" applyNumberFormat="1" applyFont="1" applyBorder="1" applyAlignment="1">
      <alignment/>
    </xf>
    <xf numFmtId="41" fontId="3" fillId="0" borderId="16" xfId="0" applyNumberFormat="1" applyFont="1" applyBorder="1" applyAlignment="1">
      <alignment horizontal="left"/>
    </xf>
    <xf numFmtId="41" fontId="3" fillId="0" borderId="17" xfId="0" applyNumberFormat="1" applyFont="1" applyBorder="1" applyAlignment="1">
      <alignment horizontal="left"/>
    </xf>
    <xf numFmtId="41" fontId="3" fillId="0" borderId="11" xfId="0" applyNumberFormat="1" applyFont="1" applyBorder="1" applyAlignment="1">
      <alignment horizontal="left"/>
    </xf>
    <xf numFmtId="41" fontId="3" fillId="0" borderId="18" xfId="0" applyNumberFormat="1" applyFont="1" applyBorder="1" applyAlignment="1">
      <alignment horizontal="center" vertical="top" textRotation="255"/>
    </xf>
    <xf numFmtId="41" fontId="3" fillId="0" borderId="19" xfId="0" applyNumberFormat="1" applyFont="1" applyBorder="1" applyAlignment="1">
      <alignment horizontal="center" vertical="top" textRotation="255"/>
    </xf>
    <xf numFmtId="41" fontId="7" fillId="0" borderId="20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7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distributed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1" fontId="3" fillId="0" borderId="22" xfId="0" applyNumberFormat="1" applyFont="1" applyBorder="1" applyAlignment="1">
      <alignment horizontal="distributed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  <xf numFmtId="41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41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41" fontId="6" fillId="0" borderId="24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11</xdr:row>
      <xdr:rowOff>47625</xdr:rowOff>
    </xdr:from>
    <xdr:to>
      <xdr:col>11</xdr:col>
      <xdr:colOff>133350</xdr:colOff>
      <xdr:row>11</xdr:row>
      <xdr:rowOff>76200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763125" y="4562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152400</xdr:colOff>
      <xdr:row>8</xdr:row>
      <xdr:rowOff>247650</xdr:rowOff>
    </xdr:from>
    <xdr:to>
      <xdr:col>11</xdr:col>
      <xdr:colOff>66675</xdr:colOff>
      <xdr:row>11</xdr:row>
      <xdr:rowOff>28575</xdr:rowOff>
    </xdr:to>
    <xdr:sp fLocksText="0">
      <xdr:nvSpPr>
        <xdr:cNvPr id="2" name="Text Box 9"/>
        <xdr:cNvSpPr txBox="1">
          <a:spLocks noChangeArrowheads="1"/>
        </xdr:cNvSpPr>
      </xdr:nvSpPr>
      <xdr:spPr>
        <a:xfrm flipV="1">
          <a:off x="9677400" y="3943350"/>
          <a:ext cx="571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068300" y="394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068300" y="394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13068300" y="394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219075</xdr:rowOff>
    </xdr:from>
    <xdr:to>
      <xdr:col>14</xdr:col>
      <xdr:colOff>0</xdr:colOff>
      <xdr:row>11</xdr:row>
      <xdr:rowOff>200025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13068300" y="41624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068300" y="394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8</xdr:row>
      <xdr:rowOff>247650</xdr:rowOff>
    </xdr:from>
    <xdr:to>
      <xdr:col>14</xdr:col>
      <xdr:colOff>0</xdr:colOff>
      <xdr:row>8</xdr:row>
      <xdr:rowOff>247650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068300" y="394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238125</xdr:colOff>
      <xdr:row>12</xdr:row>
      <xdr:rowOff>47625</xdr:rowOff>
    </xdr:from>
    <xdr:to>
      <xdr:col>11</xdr:col>
      <xdr:colOff>133350</xdr:colOff>
      <xdr:row>12</xdr:row>
      <xdr:rowOff>76200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763125" y="4810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13</xdr:row>
      <xdr:rowOff>47625</xdr:rowOff>
    </xdr:from>
    <xdr:to>
      <xdr:col>11</xdr:col>
      <xdr:colOff>133350</xdr:colOff>
      <xdr:row>13</xdr:row>
      <xdr:rowOff>76200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9763125" y="50577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14</xdr:row>
      <xdr:rowOff>47625</xdr:rowOff>
    </xdr:from>
    <xdr:to>
      <xdr:col>11</xdr:col>
      <xdr:colOff>133350</xdr:colOff>
      <xdr:row>14</xdr:row>
      <xdr:rowOff>76200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9763125" y="5305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9</xdr:row>
      <xdr:rowOff>47625</xdr:rowOff>
    </xdr:from>
    <xdr:to>
      <xdr:col>11</xdr:col>
      <xdr:colOff>133350</xdr:colOff>
      <xdr:row>9</xdr:row>
      <xdr:rowOff>76200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9763125" y="39909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47625</xdr:rowOff>
    </xdr:from>
    <xdr:to>
      <xdr:col>11</xdr:col>
      <xdr:colOff>133350</xdr:colOff>
      <xdr:row>17</xdr:row>
      <xdr:rowOff>76200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9763125" y="6067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14</xdr:row>
      <xdr:rowOff>209550</xdr:rowOff>
    </xdr:from>
    <xdr:to>
      <xdr:col>14</xdr:col>
      <xdr:colOff>0</xdr:colOff>
      <xdr:row>16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>
          <a:off x="13068300" y="54673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16</xdr:row>
      <xdr:rowOff>47625</xdr:rowOff>
    </xdr:from>
    <xdr:to>
      <xdr:col>11</xdr:col>
      <xdr:colOff>133350</xdr:colOff>
      <xdr:row>16</xdr:row>
      <xdr:rowOff>76200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9763125" y="58197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133350</xdr:colOff>
      <xdr:row>17</xdr:row>
      <xdr:rowOff>0</xdr:rowOff>
    </xdr:to>
    <xdr:sp>
      <xdr:nvSpPr>
        <xdr:cNvPr id="16" name="Text Box 26"/>
        <xdr:cNvSpPr txBox="1">
          <a:spLocks noChangeArrowheads="1"/>
        </xdr:cNvSpPr>
      </xdr:nvSpPr>
      <xdr:spPr>
        <a:xfrm>
          <a:off x="9763125" y="60198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133350</xdr:colOff>
      <xdr:row>17</xdr:row>
      <xdr:rowOff>0</xdr:rowOff>
    </xdr:to>
    <xdr:sp>
      <xdr:nvSpPr>
        <xdr:cNvPr id="17" name="Text Box 27"/>
        <xdr:cNvSpPr txBox="1">
          <a:spLocks noChangeArrowheads="1"/>
        </xdr:cNvSpPr>
      </xdr:nvSpPr>
      <xdr:spPr>
        <a:xfrm>
          <a:off x="9763125" y="60198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47625</xdr:rowOff>
    </xdr:from>
    <xdr:to>
      <xdr:col>11</xdr:col>
      <xdr:colOff>133350</xdr:colOff>
      <xdr:row>17</xdr:row>
      <xdr:rowOff>76200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9763125" y="6067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17</xdr:row>
      <xdr:rowOff>47625</xdr:rowOff>
    </xdr:from>
    <xdr:to>
      <xdr:col>11</xdr:col>
      <xdr:colOff>133350</xdr:colOff>
      <xdr:row>17</xdr:row>
      <xdr:rowOff>76200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9763125" y="6067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16</xdr:row>
      <xdr:rowOff>47625</xdr:rowOff>
    </xdr:from>
    <xdr:to>
      <xdr:col>11</xdr:col>
      <xdr:colOff>133350</xdr:colOff>
      <xdr:row>16</xdr:row>
      <xdr:rowOff>76200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9763125" y="58197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41</xdr:row>
      <xdr:rowOff>47625</xdr:rowOff>
    </xdr:from>
    <xdr:to>
      <xdr:col>11</xdr:col>
      <xdr:colOff>133350</xdr:colOff>
      <xdr:row>41</xdr:row>
      <xdr:rowOff>76200</xdr:rowOff>
    </xdr:to>
    <xdr:sp>
      <xdr:nvSpPr>
        <xdr:cNvPr id="21" name="Text Box 31"/>
        <xdr:cNvSpPr txBox="1">
          <a:spLocks noChangeArrowheads="1"/>
        </xdr:cNvSpPr>
      </xdr:nvSpPr>
      <xdr:spPr>
        <a:xfrm>
          <a:off x="9763125" y="136683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16</xdr:row>
      <xdr:rowOff>209550</xdr:rowOff>
    </xdr:from>
    <xdr:to>
      <xdr:col>14</xdr:col>
      <xdr:colOff>0</xdr:colOff>
      <xdr:row>41</xdr:row>
      <xdr:rowOff>209550</xdr:rowOff>
    </xdr:to>
    <xdr:sp fLocksText="0">
      <xdr:nvSpPr>
        <xdr:cNvPr id="22" name="Text Box 32"/>
        <xdr:cNvSpPr txBox="1">
          <a:spLocks noChangeArrowheads="1"/>
        </xdr:cNvSpPr>
      </xdr:nvSpPr>
      <xdr:spPr>
        <a:xfrm>
          <a:off x="13068300" y="5981700"/>
          <a:ext cx="0" cy="784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42</xdr:row>
      <xdr:rowOff>47625</xdr:rowOff>
    </xdr:from>
    <xdr:to>
      <xdr:col>11</xdr:col>
      <xdr:colOff>133350</xdr:colOff>
      <xdr:row>42</xdr:row>
      <xdr:rowOff>76200</xdr:rowOff>
    </xdr:to>
    <xdr:sp>
      <xdr:nvSpPr>
        <xdr:cNvPr id="23" name="Text Box 33"/>
        <xdr:cNvSpPr txBox="1">
          <a:spLocks noChangeArrowheads="1"/>
        </xdr:cNvSpPr>
      </xdr:nvSpPr>
      <xdr:spPr>
        <a:xfrm>
          <a:off x="9763125" y="139160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48</xdr:row>
      <xdr:rowOff>47625</xdr:rowOff>
    </xdr:from>
    <xdr:to>
      <xdr:col>11</xdr:col>
      <xdr:colOff>133350</xdr:colOff>
      <xdr:row>48</xdr:row>
      <xdr:rowOff>76200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9763125" y="154019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49</xdr:row>
      <xdr:rowOff>0</xdr:rowOff>
    </xdr:from>
    <xdr:to>
      <xdr:col>11</xdr:col>
      <xdr:colOff>133350</xdr:colOff>
      <xdr:row>49</xdr:row>
      <xdr:rowOff>0</xdr:rowOff>
    </xdr:to>
    <xdr:sp>
      <xdr:nvSpPr>
        <xdr:cNvPr id="25" name="Text Box 35"/>
        <xdr:cNvSpPr txBox="1">
          <a:spLocks noChangeArrowheads="1"/>
        </xdr:cNvSpPr>
      </xdr:nvSpPr>
      <xdr:spPr>
        <a:xfrm>
          <a:off x="9763125" y="15601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26" name="Text Box 36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51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>
          <a:off x="13068300" y="15849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28" name="Text Box 38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29" name="Text Box 39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50</xdr:row>
      <xdr:rowOff>0</xdr:rowOff>
    </xdr:from>
    <xdr:to>
      <xdr:col>11</xdr:col>
      <xdr:colOff>133350</xdr:colOff>
      <xdr:row>50</xdr:row>
      <xdr:rowOff>0</xdr:rowOff>
    </xdr:to>
    <xdr:sp>
      <xdr:nvSpPr>
        <xdr:cNvPr id="30" name="Text Box 40"/>
        <xdr:cNvSpPr txBox="1">
          <a:spLocks noChangeArrowheads="1"/>
        </xdr:cNvSpPr>
      </xdr:nvSpPr>
      <xdr:spPr>
        <a:xfrm>
          <a:off x="9763125" y="15849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>
          <a:off x="13068300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47625</xdr:rowOff>
    </xdr:from>
    <xdr:to>
      <xdr:col>11</xdr:col>
      <xdr:colOff>133350</xdr:colOff>
      <xdr:row>50</xdr:row>
      <xdr:rowOff>76200</xdr:rowOff>
    </xdr:to>
    <xdr:sp>
      <xdr:nvSpPr>
        <xdr:cNvPr id="32" name="Text Box 42"/>
        <xdr:cNvSpPr txBox="1">
          <a:spLocks noChangeArrowheads="1"/>
        </xdr:cNvSpPr>
      </xdr:nvSpPr>
      <xdr:spPr>
        <a:xfrm>
          <a:off x="9763125" y="15897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3" name="Text Box 43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4" name="Text Box 44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50</xdr:row>
      <xdr:rowOff>47625</xdr:rowOff>
    </xdr:from>
    <xdr:to>
      <xdr:col>11</xdr:col>
      <xdr:colOff>133350</xdr:colOff>
      <xdr:row>50</xdr:row>
      <xdr:rowOff>76200</xdr:rowOff>
    </xdr:to>
    <xdr:sp>
      <xdr:nvSpPr>
        <xdr:cNvPr id="35" name="Text Box 45"/>
        <xdr:cNvSpPr txBox="1">
          <a:spLocks noChangeArrowheads="1"/>
        </xdr:cNvSpPr>
      </xdr:nvSpPr>
      <xdr:spPr>
        <a:xfrm>
          <a:off x="9763125" y="158972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62</xdr:row>
      <xdr:rowOff>47625</xdr:rowOff>
    </xdr:from>
    <xdr:to>
      <xdr:col>11</xdr:col>
      <xdr:colOff>133350</xdr:colOff>
      <xdr:row>62</xdr:row>
      <xdr:rowOff>76200</xdr:rowOff>
    </xdr:to>
    <xdr:sp>
      <xdr:nvSpPr>
        <xdr:cNvPr id="36" name="Text Box 46"/>
        <xdr:cNvSpPr txBox="1">
          <a:spLocks noChangeArrowheads="1"/>
        </xdr:cNvSpPr>
      </xdr:nvSpPr>
      <xdr:spPr>
        <a:xfrm>
          <a:off x="9763125" y="188690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62</xdr:row>
      <xdr:rowOff>47625</xdr:rowOff>
    </xdr:from>
    <xdr:to>
      <xdr:col>11</xdr:col>
      <xdr:colOff>133350</xdr:colOff>
      <xdr:row>62</xdr:row>
      <xdr:rowOff>76200</xdr:rowOff>
    </xdr:to>
    <xdr:sp>
      <xdr:nvSpPr>
        <xdr:cNvPr id="37" name="Text Box 47"/>
        <xdr:cNvSpPr txBox="1">
          <a:spLocks noChangeArrowheads="1"/>
        </xdr:cNvSpPr>
      </xdr:nvSpPr>
      <xdr:spPr>
        <a:xfrm>
          <a:off x="9763125" y="188690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8" name="Text Box 48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39" name="Text Box 49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40" name="Text Box 50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51</xdr:row>
      <xdr:rowOff>0</xdr:rowOff>
    </xdr:from>
    <xdr:to>
      <xdr:col>11</xdr:col>
      <xdr:colOff>133350</xdr:colOff>
      <xdr:row>51</xdr:row>
      <xdr:rowOff>0</xdr:rowOff>
    </xdr:to>
    <xdr:sp>
      <xdr:nvSpPr>
        <xdr:cNvPr id="41" name="Text Box 51"/>
        <xdr:cNvSpPr txBox="1">
          <a:spLocks noChangeArrowheads="1"/>
        </xdr:cNvSpPr>
      </xdr:nvSpPr>
      <xdr:spPr>
        <a:xfrm>
          <a:off x="9763125" y="16097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61</xdr:row>
      <xdr:rowOff>47625</xdr:rowOff>
    </xdr:from>
    <xdr:to>
      <xdr:col>11</xdr:col>
      <xdr:colOff>133350</xdr:colOff>
      <xdr:row>61</xdr:row>
      <xdr:rowOff>76200</xdr:rowOff>
    </xdr:to>
    <xdr:sp>
      <xdr:nvSpPr>
        <xdr:cNvPr id="42" name="Text Box 52"/>
        <xdr:cNvSpPr txBox="1">
          <a:spLocks noChangeArrowheads="1"/>
        </xdr:cNvSpPr>
      </xdr:nvSpPr>
      <xdr:spPr>
        <a:xfrm>
          <a:off x="9763125" y="186213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61</xdr:row>
      <xdr:rowOff>47625</xdr:rowOff>
    </xdr:from>
    <xdr:to>
      <xdr:col>11</xdr:col>
      <xdr:colOff>133350</xdr:colOff>
      <xdr:row>61</xdr:row>
      <xdr:rowOff>76200</xdr:rowOff>
    </xdr:to>
    <xdr:sp>
      <xdr:nvSpPr>
        <xdr:cNvPr id="43" name="Text Box 53"/>
        <xdr:cNvSpPr txBox="1">
          <a:spLocks noChangeArrowheads="1"/>
        </xdr:cNvSpPr>
      </xdr:nvSpPr>
      <xdr:spPr>
        <a:xfrm>
          <a:off x="9763125" y="186213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76</xdr:row>
      <xdr:rowOff>47625</xdr:rowOff>
    </xdr:from>
    <xdr:to>
      <xdr:col>11</xdr:col>
      <xdr:colOff>133350</xdr:colOff>
      <xdr:row>76</xdr:row>
      <xdr:rowOff>76200</xdr:rowOff>
    </xdr:to>
    <xdr:sp>
      <xdr:nvSpPr>
        <xdr:cNvPr id="44" name="Text Box 54"/>
        <xdr:cNvSpPr txBox="1">
          <a:spLocks noChangeArrowheads="1"/>
        </xdr:cNvSpPr>
      </xdr:nvSpPr>
      <xdr:spPr>
        <a:xfrm>
          <a:off x="9763125" y="240982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76</xdr:row>
      <xdr:rowOff>47625</xdr:rowOff>
    </xdr:from>
    <xdr:to>
      <xdr:col>11</xdr:col>
      <xdr:colOff>133350</xdr:colOff>
      <xdr:row>76</xdr:row>
      <xdr:rowOff>76200</xdr:rowOff>
    </xdr:to>
    <xdr:sp>
      <xdr:nvSpPr>
        <xdr:cNvPr id="45" name="Text Box 55"/>
        <xdr:cNvSpPr txBox="1">
          <a:spLocks noChangeArrowheads="1"/>
        </xdr:cNvSpPr>
      </xdr:nvSpPr>
      <xdr:spPr>
        <a:xfrm>
          <a:off x="9763125" y="240982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76</xdr:row>
      <xdr:rowOff>47625</xdr:rowOff>
    </xdr:from>
    <xdr:to>
      <xdr:col>11</xdr:col>
      <xdr:colOff>133350</xdr:colOff>
      <xdr:row>76</xdr:row>
      <xdr:rowOff>76200</xdr:rowOff>
    </xdr:to>
    <xdr:sp>
      <xdr:nvSpPr>
        <xdr:cNvPr id="46" name="Text Box 56"/>
        <xdr:cNvSpPr txBox="1">
          <a:spLocks noChangeArrowheads="1"/>
        </xdr:cNvSpPr>
      </xdr:nvSpPr>
      <xdr:spPr>
        <a:xfrm>
          <a:off x="9763125" y="240982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65</xdr:row>
      <xdr:rowOff>47625</xdr:rowOff>
    </xdr:from>
    <xdr:to>
      <xdr:col>11</xdr:col>
      <xdr:colOff>133350</xdr:colOff>
      <xdr:row>65</xdr:row>
      <xdr:rowOff>76200</xdr:rowOff>
    </xdr:to>
    <xdr:sp>
      <xdr:nvSpPr>
        <xdr:cNvPr id="47" name="Text Box 57"/>
        <xdr:cNvSpPr txBox="1">
          <a:spLocks noChangeArrowheads="1"/>
        </xdr:cNvSpPr>
      </xdr:nvSpPr>
      <xdr:spPr>
        <a:xfrm>
          <a:off x="9763125" y="196119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65</xdr:row>
      <xdr:rowOff>47625</xdr:rowOff>
    </xdr:from>
    <xdr:to>
      <xdr:col>11</xdr:col>
      <xdr:colOff>133350</xdr:colOff>
      <xdr:row>65</xdr:row>
      <xdr:rowOff>76200</xdr:rowOff>
    </xdr:to>
    <xdr:sp>
      <xdr:nvSpPr>
        <xdr:cNvPr id="48" name="Text Box 58"/>
        <xdr:cNvSpPr txBox="1">
          <a:spLocks noChangeArrowheads="1"/>
        </xdr:cNvSpPr>
      </xdr:nvSpPr>
      <xdr:spPr>
        <a:xfrm>
          <a:off x="9763125" y="196119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65</xdr:row>
      <xdr:rowOff>47625</xdr:rowOff>
    </xdr:from>
    <xdr:to>
      <xdr:col>11</xdr:col>
      <xdr:colOff>133350</xdr:colOff>
      <xdr:row>65</xdr:row>
      <xdr:rowOff>76200</xdr:rowOff>
    </xdr:to>
    <xdr:sp>
      <xdr:nvSpPr>
        <xdr:cNvPr id="49" name="Text Box 59"/>
        <xdr:cNvSpPr txBox="1">
          <a:spLocks noChangeArrowheads="1"/>
        </xdr:cNvSpPr>
      </xdr:nvSpPr>
      <xdr:spPr>
        <a:xfrm>
          <a:off x="9763125" y="196119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75</xdr:row>
      <xdr:rowOff>0</xdr:rowOff>
    </xdr:from>
    <xdr:to>
      <xdr:col>11</xdr:col>
      <xdr:colOff>133350</xdr:colOff>
      <xdr:row>75</xdr:row>
      <xdr:rowOff>0</xdr:rowOff>
    </xdr:to>
    <xdr:sp>
      <xdr:nvSpPr>
        <xdr:cNvPr id="50" name="Text Box 60"/>
        <xdr:cNvSpPr txBox="1">
          <a:spLocks noChangeArrowheads="1"/>
        </xdr:cNvSpPr>
      </xdr:nvSpPr>
      <xdr:spPr>
        <a:xfrm>
          <a:off x="9763125" y="238029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75</xdr:row>
      <xdr:rowOff>0</xdr:rowOff>
    </xdr:from>
    <xdr:to>
      <xdr:col>11</xdr:col>
      <xdr:colOff>133350</xdr:colOff>
      <xdr:row>75</xdr:row>
      <xdr:rowOff>0</xdr:rowOff>
    </xdr:to>
    <xdr:sp>
      <xdr:nvSpPr>
        <xdr:cNvPr id="51" name="Text Box 61"/>
        <xdr:cNvSpPr txBox="1">
          <a:spLocks noChangeArrowheads="1"/>
        </xdr:cNvSpPr>
      </xdr:nvSpPr>
      <xdr:spPr>
        <a:xfrm>
          <a:off x="9763125" y="238029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75</xdr:row>
      <xdr:rowOff>0</xdr:rowOff>
    </xdr:from>
    <xdr:to>
      <xdr:col>11</xdr:col>
      <xdr:colOff>133350</xdr:colOff>
      <xdr:row>75</xdr:row>
      <xdr:rowOff>0</xdr:rowOff>
    </xdr:to>
    <xdr:sp>
      <xdr:nvSpPr>
        <xdr:cNvPr id="52" name="Text Box 62"/>
        <xdr:cNvSpPr txBox="1">
          <a:spLocks noChangeArrowheads="1"/>
        </xdr:cNvSpPr>
      </xdr:nvSpPr>
      <xdr:spPr>
        <a:xfrm>
          <a:off x="9763125" y="238029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80</xdr:row>
      <xdr:rowOff>47625</xdr:rowOff>
    </xdr:from>
    <xdr:to>
      <xdr:col>11</xdr:col>
      <xdr:colOff>133350</xdr:colOff>
      <xdr:row>80</xdr:row>
      <xdr:rowOff>76200</xdr:rowOff>
    </xdr:to>
    <xdr:sp>
      <xdr:nvSpPr>
        <xdr:cNvPr id="53" name="Text Box 63"/>
        <xdr:cNvSpPr txBox="1">
          <a:spLocks noChangeArrowheads="1"/>
        </xdr:cNvSpPr>
      </xdr:nvSpPr>
      <xdr:spPr>
        <a:xfrm>
          <a:off x="9763125" y="250888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80</xdr:row>
      <xdr:rowOff>47625</xdr:rowOff>
    </xdr:from>
    <xdr:to>
      <xdr:col>11</xdr:col>
      <xdr:colOff>133350</xdr:colOff>
      <xdr:row>80</xdr:row>
      <xdr:rowOff>76200</xdr:rowOff>
    </xdr:to>
    <xdr:sp>
      <xdr:nvSpPr>
        <xdr:cNvPr id="54" name="Text Box 64"/>
        <xdr:cNvSpPr txBox="1">
          <a:spLocks noChangeArrowheads="1"/>
        </xdr:cNvSpPr>
      </xdr:nvSpPr>
      <xdr:spPr>
        <a:xfrm>
          <a:off x="9763125" y="250888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80</xdr:row>
      <xdr:rowOff>47625</xdr:rowOff>
    </xdr:from>
    <xdr:to>
      <xdr:col>11</xdr:col>
      <xdr:colOff>133350</xdr:colOff>
      <xdr:row>80</xdr:row>
      <xdr:rowOff>76200</xdr:rowOff>
    </xdr:to>
    <xdr:sp>
      <xdr:nvSpPr>
        <xdr:cNvPr id="55" name="Text Box 65"/>
        <xdr:cNvSpPr txBox="1">
          <a:spLocks noChangeArrowheads="1"/>
        </xdr:cNvSpPr>
      </xdr:nvSpPr>
      <xdr:spPr>
        <a:xfrm>
          <a:off x="9763125" y="250888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78</xdr:row>
      <xdr:rowOff>47625</xdr:rowOff>
    </xdr:from>
    <xdr:to>
      <xdr:col>11</xdr:col>
      <xdr:colOff>133350</xdr:colOff>
      <xdr:row>78</xdr:row>
      <xdr:rowOff>76200</xdr:rowOff>
    </xdr:to>
    <xdr:sp>
      <xdr:nvSpPr>
        <xdr:cNvPr id="56" name="Text Box 66"/>
        <xdr:cNvSpPr txBox="1">
          <a:spLocks noChangeArrowheads="1"/>
        </xdr:cNvSpPr>
      </xdr:nvSpPr>
      <xdr:spPr>
        <a:xfrm>
          <a:off x="9763125" y="245935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78</xdr:row>
      <xdr:rowOff>47625</xdr:rowOff>
    </xdr:from>
    <xdr:to>
      <xdr:col>11</xdr:col>
      <xdr:colOff>133350</xdr:colOff>
      <xdr:row>78</xdr:row>
      <xdr:rowOff>76200</xdr:rowOff>
    </xdr:to>
    <xdr:sp>
      <xdr:nvSpPr>
        <xdr:cNvPr id="57" name="Text Box 67"/>
        <xdr:cNvSpPr txBox="1">
          <a:spLocks noChangeArrowheads="1"/>
        </xdr:cNvSpPr>
      </xdr:nvSpPr>
      <xdr:spPr>
        <a:xfrm>
          <a:off x="9763125" y="245935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79</xdr:row>
      <xdr:rowOff>47625</xdr:rowOff>
    </xdr:from>
    <xdr:to>
      <xdr:col>11</xdr:col>
      <xdr:colOff>133350</xdr:colOff>
      <xdr:row>79</xdr:row>
      <xdr:rowOff>76200</xdr:rowOff>
    </xdr:to>
    <xdr:sp>
      <xdr:nvSpPr>
        <xdr:cNvPr id="58" name="Text Box 68"/>
        <xdr:cNvSpPr txBox="1">
          <a:spLocks noChangeArrowheads="1"/>
        </xdr:cNvSpPr>
      </xdr:nvSpPr>
      <xdr:spPr>
        <a:xfrm>
          <a:off x="9763125" y="248412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79</xdr:row>
      <xdr:rowOff>47625</xdr:rowOff>
    </xdr:from>
    <xdr:to>
      <xdr:col>11</xdr:col>
      <xdr:colOff>133350</xdr:colOff>
      <xdr:row>79</xdr:row>
      <xdr:rowOff>76200</xdr:rowOff>
    </xdr:to>
    <xdr:sp>
      <xdr:nvSpPr>
        <xdr:cNvPr id="59" name="Text Box 69"/>
        <xdr:cNvSpPr txBox="1">
          <a:spLocks noChangeArrowheads="1"/>
        </xdr:cNvSpPr>
      </xdr:nvSpPr>
      <xdr:spPr>
        <a:xfrm>
          <a:off x="9763125" y="248412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82</xdr:row>
      <xdr:rowOff>47625</xdr:rowOff>
    </xdr:from>
    <xdr:to>
      <xdr:col>11</xdr:col>
      <xdr:colOff>133350</xdr:colOff>
      <xdr:row>82</xdr:row>
      <xdr:rowOff>76200</xdr:rowOff>
    </xdr:to>
    <xdr:sp>
      <xdr:nvSpPr>
        <xdr:cNvPr id="60" name="Text Box 70"/>
        <xdr:cNvSpPr txBox="1">
          <a:spLocks noChangeArrowheads="1"/>
        </xdr:cNvSpPr>
      </xdr:nvSpPr>
      <xdr:spPr>
        <a:xfrm>
          <a:off x="9763125" y="255841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82</xdr:row>
      <xdr:rowOff>47625</xdr:rowOff>
    </xdr:from>
    <xdr:to>
      <xdr:col>11</xdr:col>
      <xdr:colOff>133350</xdr:colOff>
      <xdr:row>82</xdr:row>
      <xdr:rowOff>76200</xdr:rowOff>
    </xdr:to>
    <xdr:sp>
      <xdr:nvSpPr>
        <xdr:cNvPr id="61" name="Text Box 71"/>
        <xdr:cNvSpPr txBox="1">
          <a:spLocks noChangeArrowheads="1"/>
        </xdr:cNvSpPr>
      </xdr:nvSpPr>
      <xdr:spPr>
        <a:xfrm>
          <a:off x="9763125" y="255841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84</xdr:row>
      <xdr:rowOff>47625</xdr:rowOff>
    </xdr:from>
    <xdr:to>
      <xdr:col>11</xdr:col>
      <xdr:colOff>133350</xdr:colOff>
      <xdr:row>84</xdr:row>
      <xdr:rowOff>76200</xdr:rowOff>
    </xdr:to>
    <xdr:sp>
      <xdr:nvSpPr>
        <xdr:cNvPr id="62" name="Text Box 73"/>
        <xdr:cNvSpPr txBox="1">
          <a:spLocks noChangeArrowheads="1"/>
        </xdr:cNvSpPr>
      </xdr:nvSpPr>
      <xdr:spPr>
        <a:xfrm>
          <a:off x="9763125" y="260794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84</xdr:row>
      <xdr:rowOff>47625</xdr:rowOff>
    </xdr:from>
    <xdr:to>
      <xdr:col>11</xdr:col>
      <xdr:colOff>133350</xdr:colOff>
      <xdr:row>84</xdr:row>
      <xdr:rowOff>76200</xdr:rowOff>
    </xdr:to>
    <xdr:sp>
      <xdr:nvSpPr>
        <xdr:cNvPr id="63" name="Text Box 74"/>
        <xdr:cNvSpPr txBox="1">
          <a:spLocks noChangeArrowheads="1"/>
        </xdr:cNvSpPr>
      </xdr:nvSpPr>
      <xdr:spPr>
        <a:xfrm>
          <a:off x="9763125" y="2607945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86</xdr:row>
      <xdr:rowOff>0</xdr:rowOff>
    </xdr:from>
    <xdr:to>
      <xdr:col>11</xdr:col>
      <xdr:colOff>133350</xdr:colOff>
      <xdr:row>86</xdr:row>
      <xdr:rowOff>0</xdr:rowOff>
    </xdr:to>
    <xdr:sp>
      <xdr:nvSpPr>
        <xdr:cNvPr id="64" name="Text Box 75"/>
        <xdr:cNvSpPr txBox="1">
          <a:spLocks noChangeArrowheads="1"/>
        </xdr:cNvSpPr>
      </xdr:nvSpPr>
      <xdr:spPr>
        <a:xfrm>
          <a:off x="9763125" y="265271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86</xdr:row>
      <xdr:rowOff>0</xdr:rowOff>
    </xdr:from>
    <xdr:to>
      <xdr:col>11</xdr:col>
      <xdr:colOff>133350</xdr:colOff>
      <xdr:row>86</xdr:row>
      <xdr:rowOff>0</xdr:rowOff>
    </xdr:to>
    <xdr:sp>
      <xdr:nvSpPr>
        <xdr:cNvPr id="65" name="Text Box 76"/>
        <xdr:cNvSpPr txBox="1">
          <a:spLocks noChangeArrowheads="1"/>
        </xdr:cNvSpPr>
      </xdr:nvSpPr>
      <xdr:spPr>
        <a:xfrm>
          <a:off x="9763125" y="265271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85</xdr:row>
      <xdr:rowOff>47625</xdr:rowOff>
    </xdr:from>
    <xdr:to>
      <xdr:col>11</xdr:col>
      <xdr:colOff>133350</xdr:colOff>
      <xdr:row>85</xdr:row>
      <xdr:rowOff>76200</xdr:rowOff>
    </xdr:to>
    <xdr:sp>
      <xdr:nvSpPr>
        <xdr:cNvPr id="66" name="Text Box 77"/>
        <xdr:cNvSpPr txBox="1">
          <a:spLocks noChangeArrowheads="1"/>
        </xdr:cNvSpPr>
      </xdr:nvSpPr>
      <xdr:spPr>
        <a:xfrm>
          <a:off x="9763125" y="263271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85</xdr:row>
      <xdr:rowOff>47625</xdr:rowOff>
    </xdr:from>
    <xdr:to>
      <xdr:col>11</xdr:col>
      <xdr:colOff>133350</xdr:colOff>
      <xdr:row>85</xdr:row>
      <xdr:rowOff>76200</xdr:rowOff>
    </xdr:to>
    <xdr:sp>
      <xdr:nvSpPr>
        <xdr:cNvPr id="67" name="Text Box 78"/>
        <xdr:cNvSpPr txBox="1">
          <a:spLocks noChangeArrowheads="1"/>
        </xdr:cNvSpPr>
      </xdr:nvSpPr>
      <xdr:spPr>
        <a:xfrm>
          <a:off x="9763125" y="263271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83</xdr:row>
      <xdr:rowOff>47625</xdr:rowOff>
    </xdr:from>
    <xdr:to>
      <xdr:col>11</xdr:col>
      <xdr:colOff>133350</xdr:colOff>
      <xdr:row>83</xdr:row>
      <xdr:rowOff>76200</xdr:rowOff>
    </xdr:to>
    <xdr:sp>
      <xdr:nvSpPr>
        <xdr:cNvPr id="68" name="Text Box 79"/>
        <xdr:cNvSpPr txBox="1">
          <a:spLocks noChangeArrowheads="1"/>
        </xdr:cNvSpPr>
      </xdr:nvSpPr>
      <xdr:spPr>
        <a:xfrm>
          <a:off x="9763125" y="258318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83</xdr:row>
      <xdr:rowOff>47625</xdr:rowOff>
    </xdr:from>
    <xdr:to>
      <xdr:col>11</xdr:col>
      <xdr:colOff>133350</xdr:colOff>
      <xdr:row>83</xdr:row>
      <xdr:rowOff>76200</xdr:rowOff>
    </xdr:to>
    <xdr:sp>
      <xdr:nvSpPr>
        <xdr:cNvPr id="69" name="Text Box 80"/>
        <xdr:cNvSpPr txBox="1">
          <a:spLocks noChangeArrowheads="1"/>
        </xdr:cNvSpPr>
      </xdr:nvSpPr>
      <xdr:spPr>
        <a:xfrm>
          <a:off x="9763125" y="258318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0" name="Text Box 81"/>
        <xdr:cNvSpPr txBox="1">
          <a:spLocks noChangeArrowheads="1"/>
        </xdr:cNvSpPr>
      </xdr:nvSpPr>
      <xdr:spPr>
        <a:xfrm>
          <a:off x="13068300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1" name="Text Box 82"/>
        <xdr:cNvSpPr txBox="1">
          <a:spLocks noChangeArrowheads="1"/>
        </xdr:cNvSpPr>
      </xdr:nvSpPr>
      <xdr:spPr>
        <a:xfrm>
          <a:off x="13068300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 fLocksText="0">
      <xdr:nvSpPr>
        <xdr:cNvPr id="72" name="Text Box 83"/>
        <xdr:cNvSpPr txBox="1">
          <a:spLocks noChangeArrowheads="1"/>
        </xdr:cNvSpPr>
      </xdr:nvSpPr>
      <xdr:spPr>
        <a:xfrm>
          <a:off x="13068300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3068300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74" name="Text Box 85"/>
        <xdr:cNvSpPr txBox="1">
          <a:spLocks noChangeArrowheads="1"/>
        </xdr:cNvSpPr>
      </xdr:nvSpPr>
      <xdr:spPr>
        <a:xfrm>
          <a:off x="13068300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238125</xdr:colOff>
      <xdr:row>60</xdr:row>
      <xdr:rowOff>47625</xdr:rowOff>
    </xdr:from>
    <xdr:to>
      <xdr:col>11</xdr:col>
      <xdr:colOff>133350</xdr:colOff>
      <xdr:row>60</xdr:row>
      <xdr:rowOff>76200</xdr:rowOff>
    </xdr:to>
    <xdr:sp>
      <xdr:nvSpPr>
        <xdr:cNvPr id="75" name="Text Box 86"/>
        <xdr:cNvSpPr txBox="1">
          <a:spLocks noChangeArrowheads="1"/>
        </xdr:cNvSpPr>
      </xdr:nvSpPr>
      <xdr:spPr>
        <a:xfrm>
          <a:off x="9763125" y="183737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60</xdr:row>
      <xdr:rowOff>47625</xdr:rowOff>
    </xdr:from>
    <xdr:to>
      <xdr:col>11</xdr:col>
      <xdr:colOff>133350</xdr:colOff>
      <xdr:row>60</xdr:row>
      <xdr:rowOff>76200</xdr:rowOff>
    </xdr:to>
    <xdr:sp>
      <xdr:nvSpPr>
        <xdr:cNvPr id="76" name="Text Box 87"/>
        <xdr:cNvSpPr txBox="1">
          <a:spLocks noChangeArrowheads="1"/>
        </xdr:cNvSpPr>
      </xdr:nvSpPr>
      <xdr:spPr>
        <a:xfrm>
          <a:off x="9763125" y="183737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58</xdr:row>
      <xdr:rowOff>47625</xdr:rowOff>
    </xdr:from>
    <xdr:to>
      <xdr:col>11</xdr:col>
      <xdr:colOff>133350</xdr:colOff>
      <xdr:row>58</xdr:row>
      <xdr:rowOff>76200</xdr:rowOff>
    </xdr:to>
    <xdr:sp>
      <xdr:nvSpPr>
        <xdr:cNvPr id="77" name="Text Box 88"/>
        <xdr:cNvSpPr txBox="1">
          <a:spLocks noChangeArrowheads="1"/>
        </xdr:cNvSpPr>
      </xdr:nvSpPr>
      <xdr:spPr>
        <a:xfrm>
          <a:off x="9763125" y="17878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58</xdr:row>
      <xdr:rowOff>47625</xdr:rowOff>
    </xdr:from>
    <xdr:to>
      <xdr:col>11</xdr:col>
      <xdr:colOff>133350</xdr:colOff>
      <xdr:row>58</xdr:row>
      <xdr:rowOff>76200</xdr:rowOff>
    </xdr:to>
    <xdr:sp>
      <xdr:nvSpPr>
        <xdr:cNvPr id="78" name="Text Box 89"/>
        <xdr:cNvSpPr txBox="1">
          <a:spLocks noChangeArrowheads="1"/>
        </xdr:cNvSpPr>
      </xdr:nvSpPr>
      <xdr:spPr>
        <a:xfrm>
          <a:off x="9763125" y="17878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58</xdr:row>
      <xdr:rowOff>47625</xdr:rowOff>
    </xdr:from>
    <xdr:to>
      <xdr:col>11</xdr:col>
      <xdr:colOff>133350</xdr:colOff>
      <xdr:row>58</xdr:row>
      <xdr:rowOff>76200</xdr:rowOff>
    </xdr:to>
    <xdr:sp>
      <xdr:nvSpPr>
        <xdr:cNvPr id="79" name="Text Box 90"/>
        <xdr:cNvSpPr txBox="1">
          <a:spLocks noChangeArrowheads="1"/>
        </xdr:cNvSpPr>
      </xdr:nvSpPr>
      <xdr:spPr>
        <a:xfrm>
          <a:off x="9763125" y="17878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59</xdr:row>
      <xdr:rowOff>47625</xdr:rowOff>
    </xdr:from>
    <xdr:to>
      <xdr:col>11</xdr:col>
      <xdr:colOff>133350</xdr:colOff>
      <xdr:row>59</xdr:row>
      <xdr:rowOff>76200</xdr:rowOff>
    </xdr:to>
    <xdr:sp>
      <xdr:nvSpPr>
        <xdr:cNvPr id="80" name="Text Box 91"/>
        <xdr:cNvSpPr txBox="1">
          <a:spLocks noChangeArrowheads="1"/>
        </xdr:cNvSpPr>
      </xdr:nvSpPr>
      <xdr:spPr>
        <a:xfrm>
          <a:off x="9763125" y="181260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59</xdr:row>
      <xdr:rowOff>47625</xdr:rowOff>
    </xdr:from>
    <xdr:to>
      <xdr:col>11</xdr:col>
      <xdr:colOff>133350</xdr:colOff>
      <xdr:row>59</xdr:row>
      <xdr:rowOff>76200</xdr:rowOff>
    </xdr:to>
    <xdr:sp>
      <xdr:nvSpPr>
        <xdr:cNvPr id="81" name="Text Box 92"/>
        <xdr:cNvSpPr txBox="1">
          <a:spLocks noChangeArrowheads="1"/>
        </xdr:cNvSpPr>
      </xdr:nvSpPr>
      <xdr:spPr>
        <a:xfrm>
          <a:off x="9763125" y="181260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20</xdr:row>
      <xdr:rowOff>47625</xdr:rowOff>
    </xdr:from>
    <xdr:to>
      <xdr:col>11</xdr:col>
      <xdr:colOff>133350</xdr:colOff>
      <xdr:row>20</xdr:row>
      <xdr:rowOff>76200</xdr:rowOff>
    </xdr:to>
    <xdr:sp>
      <xdr:nvSpPr>
        <xdr:cNvPr id="82" name="Text Box 93"/>
        <xdr:cNvSpPr txBox="1">
          <a:spLocks noChangeArrowheads="1"/>
        </xdr:cNvSpPr>
      </xdr:nvSpPr>
      <xdr:spPr>
        <a:xfrm>
          <a:off x="9763125" y="6829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23</xdr:row>
      <xdr:rowOff>47625</xdr:rowOff>
    </xdr:from>
    <xdr:to>
      <xdr:col>11</xdr:col>
      <xdr:colOff>133350</xdr:colOff>
      <xdr:row>23</xdr:row>
      <xdr:rowOff>76200</xdr:rowOff>
    </xdr:to>
    <xdr:sp>
      <xdr:nvSpPr>
        <xdr:cNvPr id="83" name="Text Box 94"/>
        <xdr:cNvSpPr txBox="1">
          <a:spLocks noChangeArrowheads="1"/>
        </xdr:cNvSpPr>
      </xdr:nvSpPr>
      <xdr:spPr>
        <a:xfrm>
          <a:off x="9763125" y="75723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24</xdr:row>
      <xdr:rowOff>47625</xdr:rowOff>
    </xdr:from>
    <xdr:to>
      <xdr:col>11</xdr:col>
      <xdr:colOff>133350</xdr:colOff>
      <xdr:row>24</xdr:row>
      <xdr:rowOff>76200</xdr:rowOff>
    </xdr:to>
    <xdr:sp>
      <xdr:nvSpPr>
        <xdr:cNvPr id="84" name="Text Box 95"/>
        <xdr:cNvSpPr txBox="1">
          <a:spLocks noChangeArrowheads="1"/>
        </xdr:cNvSpPr>
      </xdr:nvSpPr>
      <xdr:spPr>
        <a:xfrm>
          <a:off x="9763125" y="78200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21</xdr:row>
      <xdr:rowOff>47625</xdr:rowOff>
    </xdr:from>
    <xdr:to>
      <xdr:col>11</xdr:col>
      <xdr:colOff>133350</xdr:colOff>
      <xdr:row>21</xdr:row>
      <xdr:rowOff>76200</xdr:rowOff>
    </xdr:to>
    <xdr:sp>
      <xdr:nvSpPr>
        <xdr:cNvPr id="85" name="Text Box 96"/>
        <xdr:cNvSpPr txBox="1">
          <a:spLocks noChangeArrowheads="1"/>
        </xdr:cNvSpPr>
      </xdr:nvSpPr>
      <xdr:spPr>
        <a:xfrm>
          <a:off x="9763125" y="70770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41</xdr:row>
      <xdr:rowOff>209550</xdr:rowOff>
    </xdr:to>
    <xdr:sp fLocksText="0">
      <xdr:nvSpPr>
        <xdr:cNvPr id="86" name="Text Box 97"/>
        <xdr:cNvSpPr txBox="1">
          <a:spLocks noChangeArrowheads="1"/>
        </xdr:cNvSpPr>
      </xdr:nvSpPr>
      <xdr:spPr>
        <a:xfrm>
          <a:off x="13068300" y="8020050"/>
          <a:ext cx="0" cy="581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0</xdr:rowOff>
    </xdr:from>
    <xdr:to>
      <xdr:col>11</xdr:col>
      <xdr:colOff>133350</xdr:colOff>
      <xdr:row>44</xdr:row>
      <xdr:rowOff>0</xdr:rowOff>
    </xdr:to>
    <xdr:sp>
      <xdr:nvSpPr>
        <xdr:cNvPr id="87" name="Text Box 98"/>
        <xdr:cNvSpPr txBox="1">
          <a:spLocks noChangeArrowheads="1"/>
        </xdr:cNvSpPr>
      </xdr:nvSpPr>
      <xdr:spPr>
        <a:xfrm>
          <a:off x="9763125" y="14363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44</xdr:row>
      <xdr:rowOff>47625</xdr:rowOff>
    </xdr:from>
    <xdr:to>
      <xdr:col>11</xdr:col>
      <xdr:colOff>133350</xdr:colOff>
      <xdr:row>44</xdr:row>
      <xdr:rowOff>76200</xdr:rowOff>
    </xdr:to>
    <xdr:sp>
      <xdr:nvSpPr>
        <xdr:cNvPr id="88" name="Text Box 99"/>
        <xdr:cNvSpPr txBox="1">
          <a:spLocks noChangeArrowheads="1"/>
        </xdr:cNvSpPr>
      </xdr:nvSpPr>
      <xdr:spPr>
        <a:xfrm>
          <a:off x="9763125" y="144113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44</xdr:row>
      <xdr:rowOff>219075</xdr:rowOff>
    </xdr:from>
    <xdr:to>
      <xdr:col>14</xdr:col>
      <xdr:colOff>0</xdr:colOff>
      <xdr:row>48</xdr:row>
      <xdr:rowOff>209550</xdr:rowOff>
    </xdr:to>
    <xdr:sp fLocksText="0">
      <xdr:nvSpPr>
        <xdr:cNvPr id="89" name="Text Box 100"/>
        <xdr:cNvSpPr txBox="1">
          <a:spLocks noChangeArrowheads="1"/>
        </xdr:cNvSpPr>
      </xdr:nvSpPr>
      <xdr:spPr>
        <a:xfrm>
          <a:off x="13068300" y="145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26</xdr:row>
      <xdr:rowOff>47625</xdr:rowOff>
    </xdr:from>
    <xdr:to>
      <xdr:col>11</xdr:col>
      <xdr:colOff>133350</xdr:colOff>
      <xdr:row>26</xdr:row>
      <xdr:rowOff>76200</xdr:rowOff>
    </xdr:to>
    <xdr:sp>
      <xdr:nvSpPr>
        <xdr:cNvPr id="90" name="Text Box 101"/>
        <xdr:cNvSpPr txBox="1">
          <a:spLocks noChangeArrowheads="1"/>
        </xdr:cNvSpPr>
      </xdr:nvSpPr>
      <xdr:spPr>
        <a:xfrm>
          <a:off x="9763125" y="83343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27</xdr:row>
      <xdr:rowOff>47625</xdr:rowOff>
    </xdr:from>
    <xdr:to>
      <xdr:col>11</xdr:col>
      <xdr:colOff>133350</xdr:colOff>
      <xdr:row>27</xdr:row>
      <xdr:rowOff>76200</xdr:rowOff>
    </xdr:to>
    <xdr:sp>
      <xdr:nvSpPr>
        <xdr:cNvPr id="91" name="Text Box 102"/>
        <xdr:cNvSpPr txBox="1">
          <a:spLocks noChangeArrowheads="1"/>
        </xdr:cNvSpPr>
      </xdr:nvSpPr>
      <xdr:spPr>
        <a:xfrm>
          <a:off x="9763125" y="85820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30</xdr:row>
      <xdr:rowOff>47625</xdr:rowOff>
    </xdr:from>
    <xdr:to>
      <xdr:col>11</xdr:col>
      <xdr:colOff>133350</xdr:colOff>
      <xdr:row>30</xdr:row>
      <xdr:rowOff>76200</xdr:rowOff>
    </xdr:to>
    <xdr:sp>
      <xdr:nvSpPr>
        <xdr:cNvPr id="92" name="Text Box 103"/>
        <xdr:cNvSpPr txBox="1">
          <a:spLocks noChangeArrowheads="1"/>
        </xdr:cNvSpPr>
      </xdr:nvSpPr>
      <xdr:spPr>
        <a:xfrm>
          <a:off x="9763125" y="93249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31</xdr:row>
      <xdr:rowOff>47625</xdr:rowOff>
    </xdr:from>
    <xdr:to>
      <xdr:col>11</xdr:col>
      <xdr:colOff>133350</xdr:colOff>
      <xdr:row>31</xdr:row>
      <xdr:rowOff>76200</xdr:rowOff>
    </xdr:to>
    <xdr:sp>
      <xdr:nvSpPr>
        <xdr:cNvPr id="93" name="Text Box 104"/>
        <xdr:cNvSpPr txBox="1">
          <a:spLocks noChangeArrowheads="1"/>
        </xdr:cNvSpPr>
      </xdr:nvSpPr>
      <xdr:spPr>
        <a:xfrm>
          <a:off x="9763125" y="95726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31</xdr:row>
      <xdr:rowOff>219075</xdr:rowOff>
    </xdr:from>
    <xdr:to>
      <xdr:col>14</xdr:col>
      <xdr:colOff>0</xdr:colOff>
      <xdr:row>32</xdr:row>
      <xdr:rowOff>209550</xdr:rowOff>
    </xdr:to>
    <xdr:sp fLocksText="0">
      <xdr:nvSpPr>
        <xdr:cNvPr id="94" name="Text Box 105"/>
        <xdr:cNvSpPr txBox="1">
          <a:spLocks noChangeArrowheads="1"/>
        </xdr:cNvSpPr>
      </xdr:nvSpPr>
      <xdr:spPr>
        <a:xfrm>
          <a:off x="13068300" y="9744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28</xdr:row>
      <xdr:rowOff>47625</xdr:rowOff>
    </xdr:from>
    <xdr:to>
      <xdr:col>11</xdr:col>
      <xdr:colOff>133350</xdr:colOff>
      <xdr:row>28</xdr:row>
      <xdr:rowOff>76200</xdr:rowOff>
    </xdr:to>
    <xdr:sp>
      <xdr:nvSpPr>
        <xdr:cNvPr id="95" name="Text Box 106"/>
        <xdr:cNvSpPr txBox="1">
          <a:spLocks noChangeArrowheads="1"/>
        </xdr:cNvSpPr>
      </xdr:nvSpPr>
      <xdr:spPr>
        <a:xfrm>
          <a:off x="9763125" y="88296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29</xdr:row>
      <xdr:rowOff>47625</xdr:rowOff>
    </xdr:from>
    <xdr:to>
      <xdr:col>11</xdr:col>
      <xdr:colOff>133350</xdr:colOff>
      <xdr:row>29</xdr:row>
      <xdr:rowOff>76200</xdr:rowOff>
    </xdr:to>
    <xdr:sp>
      <xdr:nvSpPr>
        <xdr:cNvPr id="96" name="Text Box 107"/>
        <xdr:cNvSpPr txBox="1">
          <a:spLocks noChangeArrowheads="1"/>
        </xdr:cNvSpPr>
      </xdr:nvSpPr>
      <xdr:spPr>
        <a:xfrm>
          <a:off x="9763125" y="90773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29</xdr:row>
      <xdr:rowOff>209550</xdr:rowOff>
    </xdr:from>
    <xdr:to>
      <xdr:col>14</xdr:col>
      <xdr:colOff>0</xdr:colOff>
      <xdr:row>30</xdr:row>
      <xdr:rowOff>200025</xdr:rowOff>
    </xdr:to>
    <xdr:sp fLocksText="0">
      <xdr:nvSpPr>
        <xdr:cNvPr id="97" name="Text Box 108"/>
        <xdr:cNvSpPr txBox="1">
          <a:spLocks noChangeArrowheads="1"/>
        </xdr:cNvSpPr>
      </xdr:nvSpPr>
      <xdr:spPr>
        <a:xfrm>
          <a:off x="13068300" y="9239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46</xdr:row>
      <xdr:rowOff>47625</xdr:rowOff>
    </xdr:from>
    <xdr:to>
      <xdr:col>11</xdr:col>
      <xdr:colOff>133350</xdr:colOff>
      <xdr:row>46</xdr:row>
      <xdr:rowOff>76200</xdr:rowOff>
    </xdr:to>
    <xdr:sp>
      <xdr:nvSpPr>
        <xdr:cNvPr id="98" name="Text Box 109"/>
        <xdr:cNvSpPr txBox="1">
          <a:spLocks noChangeArrowheads="1"/>
        </xdr:cNvSpPr>
      </xdr:nvSpPr>
      <xdr:spPr>
        <a:xfrm>
          <a:off x="9763125" y="149066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47</xdr:row>
      <xdr:rowOff>47625</xdr:rowOff>
    </xdr:from>
    <xdr:to>
      <xdr:col>11</xdr:col>
      <xdr:colOff>133350</xdr:colOff>
      <xdr:row>47</xdr:row>
      <xdr:rowOff>76200</xdr:rowOff>
    </xdr:to>
    <xdr:sp>
      <xdr:nvSpPr>
        <xdr:cNvPr id="99" name="Text Box 110"/>
        <xdr:cNvSpPr txBox="1">
          <a:spLocks noChangeArrowheads="1"/>
        </xdr:cNvSpPr>
      </xdr:nvSpPr>
      <xdr:spPr>
        <a:xfrm>
          <a:off x="9763125" y="151542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47</xdr:row>
      <xdr:rowOff>219075</xdr:rowOff>
    </xdr:from>
    <xdr:to>
      <xdr:col>14</xdr:col>
      <xdr:colOff>0</xdr:colOff>
      <xdr:row>48</xdr:row>
      <xdr:rowOff>209550</xdr:rowOff>
    </xdr:to>
    <xdr:sp fLocksText="0">
      <xdr:nvSpPr>
        <xdr:cNvPr id="100" name="Text Box 111"/>
        <xdr:cNvSpPr txBox="1">
          <a:spLocks noChangeArrowheads="1"/>
        </xdr:cNvSpPr>
      </xdr:nvSpPr>
      <xdr:spPr>
        <a:xfrm>
          <a:off x="13068300" y="15325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238125</xdr:colOff>
      <xdr:row>43</xdr:row>
      <xdr:rowOff>47625</xdr:rowOff>
    </xdr:from>
    <xdr:to>
      <xdr:col>11</xdr:col>
      <xdr:colOff>133350</xdr:colOff>
      <xdr:row>43</xdr:row>
      <xdr:rowOff>76200</xdr:rowOff>
    </xdr:to>
    <xdr:sp>
      <xdr:nvSpPr>
        <xdr:cNvPr id="101" name="Text Box 112"/>
        <xdr:cNvSpPr txBox="1">
          <a:spLocks noChangeArrowheads="1"/>
        </xdr:cNvSpPr>
      </xdr:nvSpPr>
      <xdr:spPr>
        <a:xfrm>
          <a:off x="9763125" y="141636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27</xdr:row>
      <xdr:rowOff>47625</xdr:rowOff>
    </xdr:from>
    <xdr:to>
      <xdr:col>11</xdr:col>
      <xdr:colOff>133350</xdr:colOff>
      <xdr:row>27</xdr:row>
      <xdr:rowOff>76200</xdr:rowOff>
    </xdr:to>
    <xdr:sp>
      <xdr:nvSpPr>
        <xdr:cNvPr id="102" name="Text Box 113"/>
        <xdr:cNvSpPr txBox="1">
          <a:spLocks noChangeArrowheads="1"/>
        </xdr:cNvSpPr>
      </xdr:nvSpPr>
      <xdr:spPr>
        <a:xfrm>
          <a:off x="9763125" y="85820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26</xdr:row>
      <xdr:rowOff>47625</xdr:rowOff>
    </xdr:from>
    <xdr:to>
      <xdr:col>11</xdr:col>
      <xdr:colOff>133350</xdr:colOff>
      <xdr:row>26</xdr:row>
      <xdr:rowOff>76200</xdr:rowOff>
    </xdr:to>
    <xdr:sp>
      <xdr:nvSpPr>
        <xdr:cNvPr id="103" name="Text Box 114"/>
        <xdr:cNvSpPr txBox="1">
          <a:spLocks noChangeArrowheads="1"/>
        </xdr:cNvSpPr>
      </xdr:nvSpPr>
      <xdr:spPr>
        <a:xfrm>
          <a:off x="9763125" y="83343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45</xdr:row>
      <xdr:rowOff>47625</xdr:rowOff>
    </xdr:from>
    <xdr:to>
      <xdr:col>11</xdr:col>
      <xdr:colOff>133350</xdr:colOff>
      <xdr:row>45</xdr:row>
      <xdr:rowOff>76200</xdr:rowOff>
    </xdr:to>
    <xdr:sp>
      <xdr:nvSpPr>
        <xdr:cNvPr id="104" name="Text Box 115"/>
        <xdr:cNvSpPr txBox="1">
          <a:spLocks noChangeArrowheads="1"/>
        </xdr:cNvSpPr>
      </xdr:nvSpPr>
      <xdr:spPr>
        <a:xfrm>
          <a:off x="9763125" y="146589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41</xdr:row>
      <xdr:rowOff>47625</xdr:rowOff>
    </xdr:from>
    <xdr:to>
      <xdr:col>11</xdr:col>
      <xdr:colOff>133350</xdr:colOff>
      <xdr:row>41</xdr:row>
      <xdr:rowOff>76200</xdr:rowOff>
    </xdr:to>
    <xdr:sp>
      <xdr:nvSpPr>
        <xdr:cNvPr id="105" name="Text Box 116"/>
        <xdr:cNvSpPr txBox="1">
          <a:spLocks noChangeArrowheads="1"/>
        </xdr:cNvSpPr>
      </xdr:nvSpPr>
      <xdr:spPr>
        <a:xfrm>
          <a:off x="9763125" y="136683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43</xdr:row>
      <xdr:rowOff>47625</xdr:rowOff>
    </xdr:from>
    <xdr:to>
      <xdr:col>11</xdr:col>
      <xdr:colOff>133350</xdr:colOff>
      <xdr:row>43</xdr:row>
      <xdr:rowOff>76200</xdr:rowOff>
    </xdr:to>
    <xdr:sp>
      <xdr:nvSpPr>
        <xdr:cNvPr id="106" name="Text Box 117"/>
        <xdr:cNvSpPr txBox="1">
          <a:spLocks noChangeArrowheads="1"/>
        </xdr:cNvSpPr>
      </xdr:nvSpPr>
      <xdr:spPr>
        <a:xfrm>
          <a:off x="9763125" y="141636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85</xdr:row>
      <xdr:rowOff>47625</xdr:rowOff>
    </xdr:from>
    <xdr:to>
      <xdr:col>11</xdr:col>
      <xdr:colOff>133350</xdr:colOff>
      <xdr:row>85</xdr:row>
      <xdr:rowOff>76200</xdr:rowOff>
    </xdr:to>
    <xdr:sp>
      <xdr:nvSpPr>
        <xdr:cNvPr id="107" name="Text Box 118"/>
        <xdr:cNvSpPr txBox="1">
          <a:spLocks noChangeArrowheads="1"/>
        </xdr:cNvSpPr>
      </xdr:nvSpPr>
      <xdr:spPr>
        <a:xfrm>
          <a:off x="9763125" y="263271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85</xdr:row>
      <xdr:rowOff>47625</xdr:rowOff>
    </xdr:from>
    <xdr:to>
      <xdr:col>11</xdr:col>
      <xdr:colOff>133350</xdr:colOff>
      <xdr:row>85</xdr:row>
      <xdr:rowOff>76200</xdr:rowOff>
    </xdr:to>
    <xdr:sp>
      <xdr:nvSpPr>
        <xdr:cNvPr id="108" name="Text Box 119"/>
        <xdr:cNvSpPr txBox="1">
          <a:spLocks noChangeArrowheads="1"/>
        </xdr:cNvSpPr>
      </xdr:nvSpPr>
      <xdr:spPr>
        <a:xfrm>
          <a:off x="9763125" y="263271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86</xdr:row>
      <xdr:rowOff>0</xdr:rowOff>
    </xdr:from>
    <xdr:to>
      <xdr:col>11</xdr:col>
      <xdr:colOff>133350</xdr:colOff>
      <xdr:row>86</xdr:row>
      <xdr:rowOff>0</xdr:rowOff>
    </xdr:to>
    <xdr:sp>
      <xdr:nvSpPr>
        <xdr:cNvPr id="109" name="Text Box 120"/>
        <xdr:cNvSpPr txBox="1">
          <a:spLocks noChangeArrowheads="1"/>
        </xdr:cNvSpPr>
      </xdr:nvSpPr>
      <xdr:spPr>
        <a:xfrm>
          <a:off x="9763125" y="265271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86</xdr:row>
      <xdr:rowOff>0</xdr:rowOff>
    </xdr:from>
    <xdr:to>
      <xdr:col>11</xdr:col>
      <xdr:colOff>133350</xdr:colOff>
      <xdr:row>86</xdr:row>
      <xdr:rowOff>0</xdr:rowOff>
    </xdr:to>
    <xdr:sp>
      <xdr:nvSpPr>
        <xdr:cNvPr id="110" name="Text Box 121"/>
        <xdr:cNvSpPr txBox="1">
          <a:spLocks noChangeArrowheads="1"/>
        </xdr:cNvSpPr>
      </xdr:nvSpPr>
      <xdr:spPr>
        <a:xfrm>
          <a:off x="9763125" y="265271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11" name="Text Box 127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12" name="Text Box 128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 fLocksText="0">
      <xdr:nvSpPr>
        <xdr:cNvPr id="113" name="Text Box 129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14" name="Text Box 130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15" name="Text Box 131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14</xdr:col>
      <xdr:colOff>0</xdr:colOff>
      <xdr:row>76</xdr:row>
      <xdr:rowOff>209550</xdr:rowOff>
    </xdr:from>
    <xdr:to>
      <xdr:col>14</xdr:col>
      <xdr:colOff>0</xdr:colOff>
      <xdr:row>77</xdr:row>
      <xdr:rowOff>200025</xdr:rowOff>
    </xdr:to>
    <xdr:sp fLocksText="0">
      <xdr:nvSpPr>
        <xdr:cNvPr id="116" name="Text Box 132"/>
        <xdr:cNvSpPr txBox="1">
          <a:spLocks noChangeArrowheads="1"/>
        </xdr:cNvSpPr>
      </xdr:nvSpPr>
      <xdr:spPr>
        <a:xfrm>
          <a:off x="13068300" y="242601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17" name="Text Box 133"/>
        <xdr:cNvSpPr txBox="1">
          <a:spLocks noChangeArrowheads="1"/>
        </xdr:cNvSpPr>
      </xdr:nvSpPr>
      <xdr:spPr>
        <a:xfrm>
          <a:off x="13068300" y="2429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18" name="Text Box 134"/>
        <xdr:cNvSpPr txBox="1">
          <a:spLocks noChangeArrowheads="1"/>
        </xdr:cNvSpPr>
      </xdr:nvSpPr>
      <xdr:spPr>
        <a:xfrm>
          <a:off x="13068300" y="2429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 fLocksText="0">
      <xdr:nvSpPr>
        <xdr:cNvPr id="119" name="Text Box 135"/>
        <xdr:cNvSpPr txBox="1">
          <a:spLocks noChangeArrowheads="1"/>
        </xdr:cNvSpPr>
      </xdr:nvSpPr>
      <xdr:spPr>
        <a:xfrm>
          <a:off x="13068300" y="2429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20" name="Text Box 136"/>
        <xdr:cNvSpPr txBox="1">
          <a:spLocks noChangeArrowheads="1"/>
        </xdr:cNvSpPr>
      </xdr:nvSpPr>
      <xdr:spPr>
        <a:xfrm>
          <a:off x="13068300" y="2429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21" name="Text Box 137"/>
        <xdr:cNvSpPr txBox="1">
          <a:spLocks noChangeArrowheads="1"/>
        </xdr:cNvSpPr>
      </xdr:nvSpPr>
      <xdr:spPr>
        <a:xfrm>
          <a:off x="13068300" y="2429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238125</xdr:colOff>
      <xdr:row>18</xdr:row>
      <xdr:rowOff>47625</xdr:rowOff>
    </xdr:from>
    <xdr:to>
      <xdr:col>11</xdr:col>
      <xdr:colOff>133350</xdr:colOff>
      <xdr:row>18</xdr:row>
      <xdr:rowOff>76200</xdr:rowOff>
    </xdr:to>
    <xdr:sp>
      <xdr:nvSpPr>
        <xdr:cNvPr id="122" name="Text Box 138"/>
        <xdr:cNvSpPr txBox="1">
          <a:spLocks noChangeArrowheads="1"/>
        </xdr:cNvSpPr>
      </xdr:nvSpPr>
      <xdr:spPr>
        <a:xfrm>
          <a:off x="9763125" y="63150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18</xdr:row>
      <xdr:rowOff>47625</xdr:rowOff>
    </xdr:from>
    <xdr:to>
      <xdr:col>11</xdr:col>
      <xdr:colOff>133350</xdr:colOff>
      <xdr:row>18</xdr:row>
      <xdr:rowOff>76200</xdr:rowOff>
    </xdr:to>
    <xdr:sp>
      <xdr:nvSpPr>
        <xdr:cNvPr id="123" name="Text Box 139"/>
        <xdr:cNvSpPr txBox="1">
          <a:spLocks noChangeArrowheads="1"/>
        </xdr:cNvSpPr>
      </xdr:nvSpPr>
      <xdr:spPr>
        <a:xfrm>
          <a:off x="9763125" y="63150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18</xdr:row>
      <xdr:rowOff>47625</xdr:rowOff>
    </xdr:from>
    <xdr:to>
      <xdr:col>11</xdr:col>
      <xdr:colOff>133350</xdr:colOff>
      <xdr:row>18</xdr:row>
      <xdr:rowOff>76200</xdr:rowOff>
    </xdr:to>
    <xdr:sp>
      <xdr:nvSpPr>
        <xdr:cNvPr id="124" name="Text Box 140"/>
        <xdr:cNvSpPr txBox="1">
          <a:spLocks noChangeArrowheads="1"/>
        </xdr:cNvSpPr>
      </xdr:nvSpPr>
      <xdr:spPr>
        <a:xfrm>
          <a:off x="9763125" y="63150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20</xdr:row>
      <xdr:rowOff>47625</xdr:rowOff>
    </xdr:from>
    <xdr:to>
      <xdr:col>11</xdr:col>
      <xdr:colOff>133350</xdr:colOff>
      <xdr:row>20</xdr:row>
      <xdr:rowOff>76200</xdr:rowOff>
    </xdr:to>
    <xdr:sp>
      <xdr:nvSpPr>
        <xdr:cNvPr id="125" name="Text Box 141"/>
        <xdr:cNvSpPr txBox="1">
          <a:spLocks noChangeArrowheads="1"/>
        </xdr:cNvSpPr>
      </xdr:nvSpPr>
      <xdr:spPr>
        <a:xfrm>
          <a:off x="9763125" y="68294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21</xdr:row>
      <xdr:rowOff>47625</xdr:rowOff>
    </xdr:from>
    <xdr:to>
      <xdr:col>11</xdr:col>
      <xdr:colOff>133350</xdr:colOff>
      <xdr:row>21</xdr:row>
      <xdr:rowOff>76200</xdr:rowOff>
    </xdr:to>
    <xdr:sp>
      <xdr:nvSpPr>
        <xdr:cNvPr id="126" name="Text Box 142"/>
        <xdr:cNvSpPr txBox="1">
          <a:spLocks noChangeArrowheads="1"/>
        </xdr:cNvSpPr>
      </xdr:nvSpPr>
      <xdr:spPr>
        <a:xfrm>
          <a:off x="9763125" y="70770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22</xdr:row>
      <xdr:rowOff>47625</xdr:rowOff>
    </xdr:from>
    <xdr:to>
      <xdr:col>11</xdr:col>
      <xdr:colOff>133350</xdr:colOff>
      <xdr:row>22</xdr:row>
      <xdr:rowOff>76200</xdr:rowOff>
    </xdr:to>
    <xdr:sp>
      <xdr:nvSpPr>
        <xdr:cNvPr id="127" name="Text Box 143"/>
        <xdr:cNvSpPr txBox="1">
          <a:spLocks noChangeArrowheads="1"/>
        </xdr:cNvSpPr>
      </xdr:nvSpPr>
      <xdr:spPr>
        <a:xfrm>
          <a:off x="9763125" y="73247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22</xdr:row>
      <xdr:rowOff>47625</xdr:rowOff>
    </xdr:from>
    <xdr:to>
      <xdr:col>11</xdr:col>
      <xdr:colOff>133350</xdr:colOff>
      <xdr:row>22</xdr:row>
      <xdr:rowOff>76200</xdr:rowOff>
    </xdr:to>
    <xdr:sp>
      <xdr:nvSpPr>
        <xdr:cNvPr id="128" name="Text Box 144"/>
        <xdr:cNvSpPr txBox="1">
          <a:spLocks noChangeArrowheads="1"/>
        </xdr:cNvSpPr>
      </xdr:nvSpPr>
      <xdr:spPr>
        <a:xfrm>
          <a:off x="9763125" y="73247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22</xdr:row>
      <xdr:rowOff>47625</xdr:rowOff>
    </xdr:from>
    <xdr:to>
      <xdr:col>11</xdr:col>
      <xdr:colOff>133350</xdr:colOff>
      <xdr:row>22</xdr:row>
      <xdr:rowOff>76200</xdr:rowOff>
    </xdr:to>
    <xdr:sp>
      <xdr:nvSpPr>
        <xdr:cNvPr id="129" name="Text Box 145"/>
        <xdr:cNvSpPr txBox="1">
          <a:spLocks noChangeArrowheads="1"/>
        </xdr:cNvSpPr>
      </xdr:nvSpPr>
      <xdr:spPr>
        <a:xfrm>
          <a:off x="9763125" y="73247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22</xdr:row>
      <xdr:rowOff>47625</xdr:rowOff>
    </xdr:from>
    <xdr:to>
      <xdr:col>11</xdr:col>
      <xdr:colOff>133350</xdr:colOff>
      <xdr:row>22</xdr:row>
      <xdr:rowOff>76200</xdr:rowOff>
    </xdr:to>
    <xdr:sp>
      <xdr:nvSpPr>
        <xdr:cNvPr id="130" name="Text Box 146"/>
        <xdr:cNvSpPr txBox="1">
          <a:spLocks noChangeArrowheads="1"/>
        </xdr:cNvSpPr>
      </xdr:nvSpPr>
      <xdr:spPr>
        <a:xfrm>
          <a:off x="9763125" y="73247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57</xdr:row>
      <xdr:rowOff>47625</xdr:rowOff>
    </xdr:from>
    <xdr:to>
      <xdr:col>11</xdr:col>
      <xdr:colOff>133350</xdr:colOff>
      <xdr:row>57</xdr:row>
      <xdr:rowOff>76200</xdr:rowOff>
    </xdr:to>
    <xdr:sp>
      <xdr:nvSpPr>
        <xdr:cNvPr id="131" name="Text Box 147"/>
        <xdr:cNvSpPr txBox="1">
          <a:spLocks noChangeArrowheads="1"/>
        </xdr:cNvSpPr>
      </xdr:nvSpPr>
      <xdr:spPr>
        <a:xfrm>
          <a:off x="9763125" y="176307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57</xdr:row>
      <xdr:rowOff>47625</xdr:rowOff>
    </xdr:from>
    <xdr:to>
      <xdr:col>11</xdr:col>
      <xdr:colOff>133350</xdr:colOff>
      <xdr:row>57</xdr:row>
      <xdr:rowOff>76200</xdr:rowOff>
    </xdr:to>
    <xdr:sp>
      <xdr:nvSpPr>
        <xdr:cNvPr id="132" name="Text Box 148"/>
        <xdr:cNvSpPr txBox="1">
          <a:spLocks noChangeArrowheads="1"/>
        </xdr:cNvSpPr>
      </xdr:nvSpPr>
      <xdr:spPr>
        <a:xfrm>
          <a:off x="9763125" y="176307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56</xdr:row>
      <xdr:rowOff>47625</xdr:rowOff>
    </xdr:from>
    <xdr:to>
      <xdr:col>11</xdr:col>
      <xdr:colOff>133350</xdr:colOff>
      <xdr:row>56</xdr:row>
      <xdr:rowOff>76200</xdr:rowOff>
    </xdr:to>
    <xdr:sp>
      <xdr:nvSpPr>
        <xdr:cNvPr id="133" name="Text Box 149"/>
        <xdr:cNvSpPr txBox="1">
          <a:spLocks noChangeArrowheads="1"/>
        </xdr:cNvSpPr>
      </xdr:nvSpPr>
      <xdr:spPr>
        <a:xfrm>
          <a:off x="9763125" y="17383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56</xdr:row>
      <xdr:rowOff>47625</xdr:rowOff>
    </xdr:from>
    <xdr:to>
      <xdr:col>11</xdr:col>
      <xdr:colOff>133350</xdr:colOff>
      <xdr:row>56</xdr:row>
      <xdr:rowOff>76200</xdr:rowOff>
    </xdr:to>
    <xdr:sp>
      <xdr:nvSpPr>
        <xdr:cNvPr id="134" name="Text Box 150"/>
        <xdr:cNvSpPr txBox="1">
          <a:spLocks noChangeArrowheads="1"/>
        </xdr:cNvSpPr>
      </xdr:nvSpPr>
      <xdr:spPr>
        <a:xfrm>
          <a:off x="9763125" y="173831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55</xdr:row>
      <xdr:rowOff>47625</xdr:rowOff>
    </xdr:from>
    <xdr:to>
      <xdr:col>11</xdr:col>
      <xdr:colOff>133350</xdr:colOff>
      <xdr:row>55</xdr:row>
      <xdr:rowOff>76200</xdr:rowOff>
    </xdr:to>
    <xdr:sp>
      <xdr:nvSpPr>
        <xdr:cNvPr id="135" name="Text Box 151"/>
        <xdr:cNvSpPr txBox="1">
          <a:spLocks noChangeArrowheads="1"/>
        </xdr:cNvSpPr>
      </xdr:nvSpPr>
      <xdr:spPr>
        <a:xfrm>
          <a:off x="9763125" y="17135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55</xdr:row>
      <xdr:rowOff>47625</xdr:rowOff>
    </xdr:from>
    <xdr:to>
      <xdr:col>11</xdr:col>
      <xdr:colOff>133350</xdr:colOff>
      <xdr:row>55</xdr:row>
      <xdr:rowOff>76200</xdr:rowOff>
    </xdr:to>
    <xdr:sp>
      <xdr:nvSpPr>
        <xdr:cNvPr id="136" name="Text Box 152"/>
        <xdr:cNvSpPr txBox="1">
          <a:spLocks noChangeArrowheads="1"/>
        </xdr:cNvSpPr>
      </xdr:nvSpPr>
      <xdr:spPr>
        <a:xfrm>
          <a:off x="9763125" y="171354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53</xdr:row>
      <xdr:rowOff>47625</xdr:rowOff>
    </xdr:from>
    <xdr:to>
      <xdr:col>11</xdr:col>
      <xdr:colOff>133350</xdr:colOff>
      <xdr:row>53</xdr:row>
      <xdr:rowOff>76200</xdr:rowOff>
    </xdr:to>
    <xdr:sp>
      <xdr:nvSpPr>
        <xdr:cNvPr id="137" name="Text Box 153"/>
        <xdr:cNvSpPr txBox="1">
          <a:spLocks noChangeArrowheads="1"/>
        </xdr:cNvSpPr>
      </xdr:nvSpPr>
      <xdr:spPr>
        <a:xfrm>
          <a:off x="9763125" y="16640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53</xdr:row>
      <xdr:rowOff>47625</xdr:rowOff>
    </xdr:from>
    <xdr:to>
      <xdr:col>11</xdr:col>
      <xdr:colOff>133350</xdr:colOff>
      <xdr:row>53</xdr:row>
      <xdr:rowOff>76200</xdr:rowOff>
    </xdr:to>
    <xdr:sp>
      <xdr:nvSpPr>
        <xdr:cNvPr id="138" name="Text Box 154"/>
        <xdr:cNvSpPr txBox="1">
          <a:spLocks noChangeArrowheads="1"/>
        </xdr:cNvSpPr>
      </xdr:nvSpPr>
      <xdr:spPr>
        <a:xfrm>
          <a:off x="9763125" y="16640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53</xdr:row>
      <xdr:rowOff>47625</xdr:rowOff>
    </xdr:from>
    <xdr:to>
      <xdr:col>11</xdr:col>
      <xdr:colOff>133350</xdr:colOff>
      <xdr:row>53</xdr:row>
      <xdr:rowOff>76200</xdr:rowOff>
    </xdr:to>
    <xdr:sp>
      <xdr:nvSpPr>
        <xdr:cNvPr id="139" name="Text Box 155"/>
        <xdr:cNvSpPr txBox="1">
          <a:spLocks noChangeArrowheads="1"/>
        </xdr:cNvSpPr>
      </xdr:nvSpPr>
      <xdr:spPr>
        <a:xfrm>
          <a:off x="9763125" y="1664017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54</xdr:row>
      <xdr:rowOff>47625</xdr:rowOff>
    </xdr:from>
    <xdr:to>
      <xdr:col>11</xdr:col>
      <xdr:colOff>133350</xdr:colOff>
      <xdr:row>54</xdr:row>
      <xdr:rowOff>76200</xdr:rowOff>
    </xdr:to>
    <xdr:sp>
      <xdr:nvSpPr>
        <xdr:cNvPr id="140" name="Text Box 156"/>
        <xdr:cNvSpPr txBox="1">
          <a:spLocks noChangeArrowheads="1"/>
        </xdr:cNvSpPr>
      </xdr:nvSpPr>
      <xdr:spPr>
        <a:xfrm>
          <a:off x="9763125" y="168878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54</xdr:row>
      <xdr:rowOff>47625</xdr:rowOff>
    </xdr:from>
    <xdr:to>
      <xdr:col>11</xdr:col>
      <xdr:colOff>133350</xdr:colOff>
      <xdr:row>54</xdr:row>
      <xdr:rowOff>76200</xdr:rowOff>
    </xdr:to>
    <xdr:sp>
      <xdr:nvSpPr>
        <xdr:cNvPr id="141" name="Text Box 157"/>
        <xdr:cNvSpPr txBox="1">
          <a:spLocks noChangeArrowheads="1"/>
        </xdr:cNvSpPr>
      </xdr:nvSpPr>
      <xdr:spPr>
        <a:xfrm>
          <a:off x="9763125" y="168878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52</xdr:row>
      <xdr:rowOff>47625</xdr:rowOff>
    </xdr:from>
    <xdr:to>
      <xdr:col>11</xdr:col>
      <xdr:colOff>133350</xdr:colOff>
      <xdr:row>52</xdr:row>
      <xdr:rowOff>76200</xdr:rowOff>
    </xdr:to>
    <xdr:sp>
      <xdr:nvSpPr>
        <xdr:cNvPr id="142" name="Text Box 158"/>
        <xdr:cNvSpPr txBox="1">
          <a:spLocks noChangeArrowheads="1"/>
        </xdr:cNvSpPr>
      </xdr:nvSpPr>
      <xdr:spPr>
        <a:xfrm>
          <a:off x="9763125" y="16392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52</xdr:row>
      <xdr:rowOff>47625</xdr:rowOff>
    </xdr:from>
    <xdr:to>
      <xdr:col>11</xdr:col>
      <xdr:colOff>133350</xdr:colOff>
      <xdr:row>52</xdr:row>
      <xdr:rowOff>76200</xdr:rowOff>
    </xdr:to>
    <xdr:sp>
      <xdr:nvSpPr>
        <xdr:cNvPr id="143" name="Text Box 159"/>
        <xdr:cNvSpPr txBox="1">
          <a:spLocks noChangeArrowheads="1"/>
        </xdr:cNvSpPr>
      </xdr:nvSpPr>
      <xdr:spPr>
        <a:xfrm>
          <a:off x="9763125" y="16392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52</xdr:row>
      <xdr:rowOff>47625</xdr:rowOff>
    </xdr:from>
    <xdr:to>
      <xdr:col>11</xdr:col>
      <xdr:colOff>133350</xdr:colOff>
      <xdr:row>52</xdr:row>
      <xdr:rowOff>76200</xdr:rowOff>
    </xdr:to>
    <xdr:sp>
      <xdr:nvSpPr>
        <xdr:cNvPr id="144" name="Text Box 160"/>
        <xdr:cNvSpPr txBox="1">
          <a:spLocks noChangeArrowheads="1"/>
        </xdr:cNvSpPr>
      </xdr:nvSpPr>
      <xdr:spPr>
        <a:xfrm>
          <a:off x="9763125" y="163925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85</xdr:row>
      <xdr:rowOff>47625</xdr:rowOff>
    </xdr:from>
    <xdr:to>
      <xdr:col>11</xdr:col>
      <xdr:colOff>133350</xdr:colOff>
      <xdr:row>85</xdr:row>
      <xdr:rowOff>76200</xdr:rowOff>
    </xdr:to>
    <xdr:sp>
      <xdr:nvSpPr>
        <xdr:cNvPr id="145" name="Text Box 161"/>
        <xdr:cNvSpPr txBox="1">
          <a:spLocks noChangeArrowheads="1"/>
        </xdr:cNvSpPr>
      </xdr:nvSpPr>
      <xdr:spPr>
        <a:xfrm>
          <a:off x="9763125" y="263271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85</xdr:row>
      <xdr:rowOff>47625</xdr:rowOff>
    </xdr:from>
    <xdr:to>
      <xdr:col>11</xdr:col>
      <xdr:colOff>133350</xdr:colOff>
      <xdr:row>85</xdr:row>
      <xdr:rowOff>76200</xdr:rowOff>
    </xdr:to>
    <xdr:sp>
      <xdr:nvSpPr>
        <xdr:cNvPr id="146" name="Text Box 162"/>
        <xdr:cNvSpPr txBox="1">
          <a:spLocks noChangeArrowheads="1"/>
        </xdr:cNvSpPr>
      </xdr:nvSpPr>
      <xdr:spPr>
        <a:xfrm>
          <a:off x="9763125" y="26327100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40</xdr:row>
      <xdr:rowOff>200025</xdr:rowOff>
    </xdr:to>
    <xdr:sp>
      <xdr:nvSpPr>
        <xdr:cNvPr id="147" name="Text Box 163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40</xdr:row>
      <xdr:rowOff>200025</xdr:rowOff>
    </xdr:to>
    <xdr:sp>
      <xdr:nvSpPr>
        <xdr:cNvPr id="148" name="Text Box 164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40</xdr:row>
      <xdr:rowOff>200025</xdr:rowOff>
    </xdr:to>
    <xdr:sp fLocksText="0">
      <xdr:nvSpPr>
        <xdr:cNvPr id="149" name="Text Box 165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40</xdr:row>
      <xdr:rowOff>200025</xdr:rowOff>
    </xdr:to>
    <xdr:sp>
      <xdr:nvSpPr>
        <xdr:cNvPr id="150" name="Text Box 166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40</xdr:row>
      <xdr:rowOff>200025</xdr:rowOff>
    </xdr:to>
    <xdr:sp>
      <xdr:nvSpPr>
        <xdr:cNvPr id="151" name="Text Box 167"/>
        <xdr:cNvSpPr txBox="1">
          <a:spLocks noChangeArrowheads="1"/>
        </xdr:cNvSpPr>
      </xdr:nvSpPr>
      <xdr:spPr>
        <a:xfrm>
          <a:off x="13068300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14</xdr:col>
      <xdr:colOff>0</xdr:colOff>
      <xdr:row>74</xdr:row>
      <xdr:rowOff>247650</xdr:rowOff>
    </xdr:from>
    <xdr:to>
      <xdr:col>14</xdr:col>
      <xdr:colOff>0</xdr:colOff>
      <xdr:row>74</xdr:row>
      <xdr:rowOff>247650</xdr:rowOff>
    </xdr:to>
    <xdr:sp>
      <xdr:nvSpPr>
        <xdr:cNvPr id="152" name="Text Box 168"/>
        <xdr:cNvSpPr txBox="1">
          <a:spLocks noChangeArrowheads="1"/>
        </xdr:cNvSpPr>
      </xdr:nvSpPr>
      <xdr:spPr>
        <a:xfrm>
          <a:off x="13068300" y="2380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14</xdr:col>
      <xdr:colOff>0</xdr:colOff>
      <xdr:row>74</xdr:row>
      <xdr:rowOff>247650</xdr:rowOff>
    </xdr:from>
    <xdr:to>
      <xdr:col>14</xdr:col>
      <xdr:colOff>0</xdr:colOff>
      <xdr:row>74</xdr:row>
      <xdr:rowOff>247650</xdr:rowOff>
    </xdr:to>
    <xdr:sp>
      <xdr:nvSpPr>
        <xdr:cNvPr id="153" name="Text Box 169"/>
        <xdr:cNvSpPr txBox="1">
          <a:spLocks noChangeArrowheads="1"/>
        </xdr:cNvSpPr>
      </xdr:nvSpPr>
      <xdr:spPr>
        <a:xfrm>
          <a:off x="13068300" y="2380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14</xdr:col>
      <xdr:colOff>0</xdr:colOff>
      <xdr:row>74</xdr:row>
      <xdr:rowOff>247650</xdr:rowOff>
    </xdr:from>
    <xdr:to>
      <xdr:col>14</xdr:col>
      <xdr:colOff>0</xdr:colOff>
      <xdr:row>74</xdr:row>
      <xdr:rowOff>247650</xdr:rowOff>
    </xdr:to>
    <xdr:sp fLocksText="0">
      <xdr:nvSpPr>
        <xdr:cNvPr id="154" name="Text Box 170"/>
        <xdr:cNvSpPr txBox="1">
          <a:spLocks noChangeArrowheads="1"/>
        </xdr:cNvSpPr>
      </xdr:nvSpPr>
      <xdr:spPr>
        <a:xfrm>
          <a:off x="13068300" y="2380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247650</xdr:rowOff>
    </xdr:from>
    <xdr:to>
      <xdr:col>14</xdr:col>
      <xdr:colOff>0</xdr:colOff>
      <xdr:row>74</xdr:row>
      <xdr:rowOff>247650</xdr:rowOff>
    </xdr:to>
    <xdr:sp>
      <xdr:nvSpPr>
        <xdr:cNvPr id="155" name="Text Box 171"/>
        <xdr:cNvSpPr txBox="1">
          <a:spLocks noChangeArrowheads="1"/>
        </xdr:cNvSpPr>
      </xdr:nvSpPr>
      <xdr:spPr>
        <a:xfrm>
          <a:off x="13068300" y="2380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14</xdr:col>
      <xdr:colOff>0</xdr:colOff>
      <xdr:row>74</xdr:row>
      <xdr:rowOff>247650</xdr:rowOff>
    </xdr:from>
    <xdr:to>
      <xdr:col>14</xdr:col>
      <xdr:colOff>0</xdr:colOff>
      <xdr:row>74</xdr:row>
      <xdr:rowOff>247650</xdr:rowOff>
    </xdr:to>
    <xdr:sp>
      <xdr:nvSpPr>
        <xdr:cNvPr id="156" name="Text Box 172"/>
        <xdr:cNvSpPr txBox="1">
          <a:spLocks noChangeArrowheads="1"/>
        </xdr:cNvSpPr>
      </xdr:nvSpPr>
      <xdr:spPr>
        <a:xfrm>
          <a:off x="13068300" y="2380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238125</xdr:colOff>
      <xdr:row>64</xdr:row>
      <xdr:rowOff>47625</xdr:rowOff>
    </xdr:from>
    <xdr:to>
      <xdr:col>11</xdr:col>
      <xdr:colOff>133350</xdr:colOff>
      <xdr:row>64</xdr:row>
      <xdr:rowOff>76200</xdr:rowOff>
    </xdr:to>
    <xdr:sp>
      <xdr:nvSpPr>
        <xdr:cNvPr id="157" name="Text Box 173"/>
        <xdr:cNvSpPr txBox="1">
          <a:spLocks noChangeArrowheads="1"/>
        </xdr:cNvSpPr>
      </xdr:nvSpPr>
      <xdr:spPr>
        <a:xfrm>
          <a:off x="9763125" y="193643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64</xdr:row>
      <xdr:rowOff>47625</xdr:rowOff>
    </xdr:from>
    <xdr:to>
      <xdr:col>11</xdr:col>
      <xdr:colOff>133350</xdr:colOff>
      <xdr:row>64</xdr:row>
      <xdr:rowOff>76200</xdr:rowOff>
    </xdr:to>
    <xdr:sp>
      <xdr:nvSpPr>
        <xdr:cNvPr id="158" name="Text Box 174"/>
        <xdr:cNvSpPr txBox="1">
          <a:spLocks noChangeArrowheads="1"/>
        </xdr:cNvSpPr>
      </xdr:nvSpPr>
      <xdr:spPr>
        <a:xfrm>
          <a:off x="9763125" y="193643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10</xdr:col>
      <xdr:colOff>238125</xdr:colOff>
      <xdr:row>64</xdr:row>
      <xdr:rowOff>47625</xdr:rowOff>
    </xdr:from>
    <xdr:to>
      <xdr:col>11</xdr:col>
      <xdr:colOff>133350</xdr:colOff>
      <xdr:row>64</xdr:row>
      <xdr:rowOff>76200</xdr:rowOff>
    </xdr:to>
    <xdr:sp>
      <xdr:nvSpPr>
        <xdr:cNvPr id="159" name="Text Box 175"/>
        <xdr:cNvSpPr txBox="1">
          <a:spLocks noChangeArrowheads="1"/>
        </xdr:cNvSpPr>
      </xdr:nvSpPr>
      <xdr:spPr>
        <a:xfrm>
          <a:off x="9763125" y="19364325"/>
          <a:ext cx="552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1.875" style="14" customWidth="1"/>
    <col min="2" max="2" width="18.75390625" style="17" customWidth="1"/>
    <col min="3" max="5" width="8.625" style="14" customWidth="1"/>
    <col min="6" max="6" width="9.25390625" style="14" customWidth="1"/>
    <col min="7" max="7" width="11.50390625" style="14" customWidth="1"/>
    <col min="8" max="8" width="10.50390625" style="14" customWidth="1"/>
    <col min="9" max="12" width="8.625" style="14" customWidth="1"/>
    <col min="13" max="13" width="16.00390625" style="14" customWidth="1"/>
    <col min="14" max="14" width="13.25390625" style="14" customWidth="1"/>
    <col min="15" max="16" width="8.125" style="15" customWidth="1"/>
    <col min="17" max="17" width="3.125" style="15" customWidth="1"/>
    <col min="18" max="18" width="3.75390625" style="15" customWidth="1"/>
    <col min="19" max="20" width="4.625" style="15" customWidth="1"/>
    <col min="21" max="21" width="8.375" style="15" customWidth="1"/>
    <col min="22" max="22" width="4.875" style="15" customWidth="1"/>
    <col min="23" max="23" width="5.875" style="15" customWidth="1"/>
    <col min="24" max="24" width="6.75390625" style="15" customWidth="1"/>
    <col min="25" max="26" width="9.00390625" style="15" customWidth="1"/>
    <col min="27" max="16384" width="9.00390625" style="14" customWidth="1"/>
  </cols>
  <sheetData>
    <row r="1" spans="1:14" ht="20.25" customHeight="1">
      <c r="A1" s="1" t="s">
        <v>1</v>
      </c>
      <c r="B1" s="22"/>
      <c r="C1" s="4"/>
      <c r="K1" s="68" t="s">
        <v>10</v>
      </c>
      <c r="L1" s="69"/>
      <c r="M1" s="68" t="s">
        <v>11</v>
      </c>
      <c r="N1" s="69"/>
    </row>
    <row r="2" spans="1:14" ht="20.25" customHeight="1">
      <c r="A2" s="1" t="s">
        <v>12</v>
      </c>
      <c r="B2" s="23" t="s">
        <v>23</v>
      </c>
      <c r="C2" s="5"/>
      <c r="D2" s="29"/>
      <c r="E2" s="29"/>
      <c r="F2" s="29"/>
      <c r="G2" s="29"/>
      <c r="H2" s="29"/>
      <c r="I2" s="29"/>
      <c r="K2" s="68" t="s">
        <v>92</v>
      </c>
      <c r="L2" s="69"/>
      <c r="M2" s="70" t="s">
        <v>2</v>
      </c>
      <c r="N2" s="71"/>
    </row>
    <row r="3" spans="1:21" ht="24.75" customHeight="1">
      <c r="A3" s="72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6"/>
      <c r="P3" s="6"/>
      <c r="Q3" s="6"/>
      <c r="R3" s="6"/>
      <c r="S3" s="6"/>
      <c r="T3" s="6"/>
      <c r="U3" s="6"/>
    </row>
    <row r="4" spans="1:21" ht="18" customHeight="1">
      <c r="A4" s="73" t="s">
        <v>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8"/>
      <c r="P4" s="8"/>
      <c r="Q4" s="8"/>
      <c r="R4" s="8"/>
      <c r="S4" s="8"/>
      <c r="T4" s="8"/>
      <c r="U4" s="8"/>
    </row>
    <row r="5" spans="1:15" ht="19.5" customHeight="1">
      <c r="A5" s="9"/>
      <c r="B5" s="24"/>
      <c r="C5" s="58" t="s">
        <v>8</v>
      </c>
      <c r="D5" s="59"/>
      <c r="E5" s="59"/>
      <c r="F5" s="59"/>
      <c r="G5" s="59"/>
      <c r="H5" s="60"/>
      <c r="I5" s="58" t="s">
        <v>9</v>
      </c>
      <c r="J5" s="61"/>
      <c r="K5" s="61"/>
      <c r="L5" s="61"/>
      <c r="M5" s="61"/>
      <c r="N5" s="61"/>
      <c r="O5" s="30"/>
    </row>
    <row r="6" spans="1:26" s="31" customFormat="1" ht="19.5" customHeight="1">
      <c r="A6" s="10"/>
      <c r="B6" s="25"/>
      <c r="C6" s="62" t="s">
        <v>24</v>
      </c>
      <c r="D6" s="63"/>
      <c r="E6" s="63"/>
      <c r="F6" s="64"/>
      <c r="G6" s="65" t="s">
        <v>25</v>
      </c>
      <c r="H6" s="66"/>
      <c r="I6" s="62" t="s">
        <v>24</v>
      </c>
      <c r="J6" s="63"/>
      <c r="K6" s="63"/>
      <c r="L6" s="64"/>
      <c r="M6" s="65" t="s">
        <v>25</v>
      </c>
      <c r="N6" s="67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15" ht="19.5" customHeight="1">
      <c r="A7" s="11" t="s">
        <v>7</v>
      </c>
      <c r="B7" s="46" t="s">
        <v>6</v>
      </c>
      <c r="C7" s="53" t="s">
        <v>18</v>
      </c>
      <c r="D7" s="53" t="s">
        <v>19</v>
      </c>
      <c r="E7" s="53" t="s">
        <v>20</v>
      </c>
      <c r="F7" s="53" t="s">
        <v>22</v>
      </c>
      <c r="G7" s="55" t="s">
        <v>0</v>
      </c>
      <c r="H7" s="55" t="s">
        <v>26</v>
      </c>
      <c r="I7" s="53" t="s">
        <v>15</v>
      </c>
      <c r="J7" s="53" t="s">
        <v>21</v>
      </c>
      <c r="K7" s="53" t="s">
        <v>17</v>
      </c>
      <c r="L7" s="53" t="s">
        <v>16</v>
      </c>
      <c r="M7" s="55" t="s">
        <v>0</v>
      </c>
      <c r="N7" s="55" t="s">
        <v>26</v>
      </c>
      <c r="O7" s="30"/>
    </row>
    <row r="8" spans="1:15" ht="149.25" customHeight="1">
      <c r="A8" s="12"/>
      <c r="B8" s="26"/>
      <c r="C8" s="54"/>
      <c r="D8" s="54"/>
      <c r="E8" s="54"/>
      <c r="F8" s="54"/>
      <c r="G8" s="56"/>
      <c r="H8" s="56"/>
      <c r="I8" s="54"/>
      <c r="J8" s="54"/>
      <c r="K8" s="54"/>
      <c r="L8" s="54"/>
      <c r="M8" s="56"/>
      <c r="N8" s="56"/>
      <c r="O8" s="30"/>
    </row>
    <row r="9" spans="1:15" ht="19.5" customHeight="1">
      <c r="A9" s="13"/>
      <c r="B9" s="27"/>
      <c r="C9" s="38" t="s">
        <v>30</v>
      </c>
      <c r="D9" s="38" t="s">
        <v>31</v>
      </c>
      <c r="E9" s="38" t="s">
        <v>32</v>
      </c>
      <c r="F9" s="38" t="s">
        <v>33</v>
      </c>
      <c r="G9" s="57"/>
      <c r="H9" s="57"/>
      <c r="I9" s="39" t="s">
        <v>30</v>
      </c>
      <c r="J9" s="38" t="s">
        <v>31</v>
      </c>
      <c r="K9" s="38" t="s">
        <v>32</v>
      </c>
      <c r="L9" s="38" t="s">
        <v>33</v>
      </c>
      <c r="M9" s="57"/>
      <c r="N9" s="57"/>
      <c r="O9" s="30"/>
    </row>
    <row r="10" spans="1:26" s="43" customFormat="1" ht="25.5" customHeight="1">
      <c r="A10" s="40" t="s">
        <v>13</v>
      </c>
      <c r="B10" s="41"/>
      <c r="C10" s="42">
        <f>C11+C16+C20+C26+C50+C52+C64+C76+C78+C82</f>
        <v>4</v>
      </c>
      <c r="D10" s="42">
        <f aca="true" t="shared" si="0" ref="D10:N10">D11+D16+D20+D26+D50+D52+D64+D76+D78+D82</f>
        <v>14</v>
      </c>
      <c r="E10" s="42">
        <f t="shared" si="0"/>
        <v>5</v>
      </c>
      <c r="F10" s="42">
        <f t="shared" si="0"/>
        <v>13</v>
      </c>
      <c r="G10" s="42">
        <f t="shared" si="0"/>
        <v>25604</v>
      </c>
      <c r="H10" s="42">
        <f t="shared" si="0"/>
        <v>0</v>
      </c>
      <c r="I10" s="42">
        <f t="shared" si="0"/>
        <v>22</v>
      </c>
      <c r="J10" s="42">
        <f t="shared" si="0"/>
        <v>89</v>
      </c>
      <c r="K10" s="42">
        <f t="shared" si="0"/>
        <v>87</v>
      </c>
      <c r="L10" s="42">
        <f t="shared" si="0"/>
        <v>24</v>
      </c>
      <c r="M10" s="42">
        <f t="shared" si="0"/>
        <v>1163199.843</v>
      </c>
      <c r="N10" s="42">
        <f t="shared" si="0"/>
        <v>142320.85499999998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14" ht="19.5" customHeight="1">
      <c r="A11" s="26" t="s">
        <v>42</v>
      </c>
      <c r="C11" s="8">
        <f aca="true" t="shared" si="1" ref="C11:N11">SUM(C12:C15)</f>
        <v>0</v>
      </c>
      <c r="D11" s="8">
        <f t="shared" si="1"/>
        <v>2</v>
      </c>
      <c r="E11" s="8">
        <f t="shared" si="1"/>
        <v>1</v>
      </c>
      <c r="F11" s="8">
        <f t="shared" si="1"/>
        <v>1</v>
      </c>
      <c r="G11" s="8">
        <f t="shared" si="1"/>
        <v>4598</v>
      </c>
      <c r="H11" s="8">
        <f t="shared" si="1"/>
        <v>0</v>
      </c>
      <c r="I11" s="8">
        <f t="shared" si="1"/>
        <v>7</v>
      </c>
      <c r="J11" s="8">
        <f t="shared" si="1"/>
        <v>5</v>
      </c>
      <c r="K11" s="8">
        <f t="shared" si="1"/>
        <v>10</v>
      </c>
      <c r="L11" s="8">
        <f t="shared" si="1"/>
        <v>2</v>
      </c>
      <c r="M11" s="8">
        <f t="shared" si="1"/>
        <v>697447</v>
      </c>
      <c r="N11" s="8">
        <f t="shared" si="1"/>
        <v>0</v>
      </c>
    </row>
    <row r="12" spans="1:14" ht="19.5" customHeight="1">
      <c r="A12" s="26"/>
      <c r="B12" s="22" t="s">
        <v>47</v>
      </c>
      <c r="C12" s="8">
        <v>0</v>
      </c>
      <c r="D12" s="8">
        <v>1</v>
      </c>
      <c r="E12" s="8">
        <v>1</v>
      </c>
      <c r="F12" s="14">
        <v>0</v>
      </c>
      <c r="G12" s="32">
        <v>98</v>
      </c>
      <c r="H12" s="14">
        <v>0</v>
      </c>
      <c r="I12" s="14">
        <v>5</v>
      </c>
      <c r="J12" s="14">
        <v>4</v>
      </c>
      <c r="K12" s="14">
        <v>7</v>
      </c>
      <c r="L12" s="14">
        <v>2</v>
      </c>
      <c r="M12" s="14">
        <v>672156</v>
      </c>
      <c r="N12" s="14">
        <v>0</v>
      </c>
    </row>
    <row r="13" spans="1:14" ht="19.5" customHeight="1">
      <c r="A13" s="26"/>
      <c r="B13" s="22" t="s">
        <v>48</v>
      </c>
      <c r="C13" s="8">
        <v>0</v>
      </c>
      <c r="D13" s="8">
        <v>0</v>
      </c>
      <c r="E13" s="8">
        <v>0</v>
      </c>
      <c r="F13" s="14">
        <v>0</v>
      </c>
      <c r="G13" s="14">
        <v>0</v>
      </c>
      <c r="H13" s="14">
        <v>0</v>
      </c>
      <c r="I13" s="14">
        <v>2</v>
      </c>
      <c r="J13" s="14">
        <v>0</v>
      </c>
      <c r="K13" s="14">
        <v>2</v>
      </c>
      <c r="L13" s="14">
        <v>0</v>
      </c>
      <c r="M13" s="14">
        <v>24879</v>
      </c>
      <c r="N13" s="14">
        <v>0</v>
      </c>
    </row>
    <row r="14" spans="1:14" ht="19.5" customHeight="1">
      <c r="A14" s="26"/>
      <c r="B14" s="22" t="s">
        <v>49</v>
      </c>
      <c r="C14" s="8">
        <v>0</v>
      </c>
      <c r="D14" s="8">
        <v>1</v>
      </c>
      <c r="E14" s="8">
        <v>0</v>
      </c>
      <c r="F14" s="14">
        <v>1</v>
      </c>
      <c r="G14" s="14">
        <v>4500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9.5" customHeight="1">
      <c r="A15" s="26"/>
      <c r="B15" s="22" t="s">
        <v>50</v>
      </c>
      <c r="C15" s="8">
        <v>0</v>
      </c>
      <c r="D15" s="8">
        <v>0</v>
      </c>
      <c r="E15" s="8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1</v>
      </c>
      <c r="L15" s="14">
        <v>0</v>
      </c>
      <c r="M15" s="14">
        <v>412</v>
      </c>
      <c r="N15" s="14">
        <v>0</v>
      </c>
    </row>
    <row r="16" spans="1:14" ht="21" customHeight="1">
      <c r="A16" s="26" t="s">
        <v>41</v>
      </c>
      <c r="B16" s="22"/>
      <c r="C16" s="8">
        <f>SUM(C17:C19)</f>
        <v>1</v>
      </c>
      <c r="D16" s="8">
        <f aca="true" t="shared" si="2" ref="D16:N16">SUM(D17:D19)</f>
        <v>0</v>
      </c>
      <c r="E16" s="8">
        <f t="shared" si="2"/>
        <v>1</v>
      </c>
      <c r="F16" s="8">
        <f t="shared" si="2"/>
        <v>0</v>
      </c>
      <c r="G16" s="8">
        <f t="shared" si="2"/>
        <v>6934</v>
      </c>
      <c r="H16" s="8">
        <f t="shared" si="2"/>
        <v>0</v>
      </c>
      <c r="I16" s="8">
        <f t="shared" si="2"/>
        <v>3</v>
      </c>
      <c r="J16" s="8">
        <f t="shared" si="2"/>
        <v>4</v>
      </c>
      <c r="K16" s="8">
        <f t="shared" si="2"/>
        <v>2</v>
      </c>
      <c r="L16" s="8">
        <f t="shared" si="2"/>
        <v>5</v>
      </c>
      <c r="M16" s="8">
        <f t="shared" si="2"/>
        <v>83685.6</v>
      </c>
      <c r="N16" s="8">
        <f t="shared" si="2"/>
        <v>0</v>
      </c>
    </row>
    <row r="17" spans="1:14" ht="19.5" customHeight="1">
      <c r="A17" s="26"/>
      <c r="B17" s="22" t="s">
        <v>51</v>
      </c>
      <c r="C17" s="8">
        <v>0</v>
      </c>
      <c r="D17" s="8">
        <v>0</v>
      </c>
      <c r="E17" s="8">
        <v>0</v>
      </c>
      <c r="F17" s="14">
        <v>0</v>
      </c>
      <c r="G17" s="14">
        <v>0</v>
      </c>
      <c r="H17" s="14">
        <v>0</v>
      </c>
      <c r="I17" s="14">
        <v>1</v>
      </c>
      <c r="J17" s="14">
        <v>3</v>
      </c>
      <c r="K17" s="14">
        <v>1</v>
      </c>
      <c r="L17" s="14">
        <v>3</v>
      </c>
      <c r="M17" s="14">
        <v>63584</v>
      </c>
      <c r="N17" s="14">
        <v>0</v>
      </c>
    </row>
    <row r="18" spans="1:14" ht="19.5" customHeight="1">
      <c r="A18" s="26"/>
      <c r="B18" s="22" t="s">
        <v>52</v>
      </c>
      <c r="C18" s="8">
        <v>1</v>
      </c>
      <c r="D18" s="8">
        <v>0</v>
      </c>
      <c r="E18" s="8">
        <v>1</v>
      </c>
      <c r="F18" s="14">
        <v>0</v>
      </c>
      <c r="G18" s="14">
        <v>6934</v>
      </c>
      <c r="H18" s="14">
        <v>0</v>
      </c>
      <c r="I18" s="14">
        <v>2</v>
      </c>
      <c r="J18" s="14">
        <v>0</v>
      </c>
      <c r="K18" s="14">
        <v>0</v>
      </c>
      <c r="L18" s="14">
        <v>2</v>
      </c>
      <c r="M18" s="14">
        <v>5659.6</v>
      </c>
      <c r="N18" s="14">
        <v>0</v>
      </c>
    </row>
    <row r="19" spans="1:14" ht="19.5" customHeight="1">
      <c r="A19" s="26"/>
      <c r="B19" s="22" t="s">
        <v>82</v>
      </c>
      <c r="C19" s="8">
        <v>0</v>
      </c>
      <c r="D19" s="8">
        <v>0</v>
      </c>
      <c r="E19" s="8">
        <v>0</v>
      </c>
      <c r="F19" s="14">
        <f>(C19+D19)-E19</f>
        <v>0</v>
      </c>
      <c r="G19" s="14">
        <v>0</v>
      </c>
      <c r="H19" s="14">
        <v>0</v>
      </c>
      <c r="I19" s="14">
        <v>0</v>
      </c>
      <c r="J19" s="14">
        <v>1</v>
      </c>
      <c r="K19" s="14">
        <v>1</v>
      </c>
      <c r="L19" s="14">
        <f>(I19+J19)-K19</f>
        <v>0</v>
      </c>
      <c r="M19" s="14">
        <v>14442</v>
      </c>
      <c r="N19" s="14">
        <v>0</v>
      </c>
    </row>
    <row r="20" spans="1:14" ht="21" customHeight="1">
      <c r="A20" s="26" t="s">
        <v>40</v>
      </c>
      <c r="B20" s="22"/>
      <c r="C20" s="8">
        <f aca="true" t="shared" si="3" ref="C20:N20">SUM(C21:C25)</f>
        <v>0</v>
      </c>
      <c r="D20" s="8">
        <f t="shared" si="3"/>
        <v>1</v>
      </c>
      <c r="E20" s="8">
        <f t="shared" si="3"/>
        <v>1</v>
      </c>
      <c r="F20" s="8">
        <f t="shared" si="3"/>
        <v>0</v>
      </c>
      <c r="G20" s="8">
        <f t="shared" si="3"/>
        <v>2380</v>
      </c>
      <c r="H20" s="8">
        <f t="shared" si="3"/>
        <v>0</v>
      </c>
      <c r="I20" s="8">
        <f t="shared" si="3"/>
        <v>2</v>
      </c>
      <c r="J20" s="8">
        <f t="shared" si="3"/>
        <v>37</v>
      </c>
      <c r="K20" s="8">
        <f t="shared" si="3"/>
        <v>35</v>
      </c>
      <c r="L20" s="8">
        <f t="shared" si="3"/>
        <v>4</v>
      </c>
      <c r="M20" s="8">
        <f t="shared" si="3"/>
        <v>180632.77</v>
      </c>
      <c r="N20" s="8">
        <f t="shared" si="3"/>
        <v>0</v>
      </c>
    </row>
    <row r="21" spans="1:14" ht="19.5" customHeight="1">
      <c r="A21" s="26"/>
      <c r="B21" s="22" t="s">
        <v>53</v>
      </c>
      <c r="C21" s="8">
        <v>0</v>
      </c>
      <c r="D21" s="8">
        <v>0</v>
      </c>
      <c r="E21" s="8">
        <v>0</v>
      </c>
      <c r="F21" s="14">
        <v>0</v>
      </c>
      <c r="G21" s="8">
        <v>0</v>
      </c>
      <c r="H21" s="8">
        <v>0</v>
      </c>
      <c r="I21" s="8">
        <v>0</v>
      </c>
      <c r="J21" s="8">
        <v>9</v>
      </c>
      <c r="K21" s="8">
        <v>9</v>
      </c>
      <c r="L21" s="8">
        <v>0</v>
      </c>
      <c r="M21" s="8">
        <v>39804.09</v>
      </c>
      <c r="N21" s="14">
        <v>0</v>
      </c>
    </row>
    <row r="22" spans="1:14" ht="19.5" customHeight="1">
      <c r="A22" s="26"/>
      <c r="B22" s="22" t="s">
        <v>54</v>
      </c>
      <c r="C22" s="8">
        <v>0</v>
      </c>
      <c r="D22" s="8">
        <v>0</v>
      </c>
      <c r="E22" s="8">
        <v>0</v>
      </c>
      <c r="F22" s="14">
        <v>0</v>
      </c>
      <c r="G22" s="8">
        <v>0</v>
      </c>
      <c r="H22" s="8">
        <v>0</v>
      </c>
      <c r="I22" s="8">
        <v>0</v>
      </c>
      <c r="J22" s="8">
        <v>2</v>
      </c>
      <c r="K22" s="8">
        <v>2</v>
      </c>
      <c r="L22" s="8">
        <v>0</v>
      </c>
      <c r="M22" s="8">
        <v>5668.87</v>
      </c>
      <c r="N22" s="14">
        <v>0</v>
      </c>
    </row>
    <row r="23" spans="1:14" ht="19.5" customHeight="1">
      <c r="A23" s="26"/>
      <c r="B23" s="22" t="s">
        <v>57</v>
      </c>
      <c r="C23" s="14">
        <v>0</v>
      </c>
      <c r="D23" s="14">
        <v>1</v>
      </c>
      <c r="E23" s="14">
        <v>1</v>
      </c>
      <c r="F23" s="14">
        <v>0</v>
      </c>
      <c r="G23" s="14">
        <v>2380</v>
      </c>
      <c r="H23" s="14">
        <v>0</v>
      </c>
      <c r="I23" s="14">
        <v>0</v>
      </c>
      <c r="J23" s="14">
        <v>2</v>
      </c>
      <c r="K23" s="14">
        <v>1</v>
      </c>
      <c r="L23" s="14">
        <v>1</v>
      </c>
      <c r="M23" s="14">
        <v>2432</v>
      </c>
      <c r="N23" s="14">
        <v>0</v>
      </c>
    </row>
    <row r="24" spans="1:14" ht="19.5" customHeight="1">
      <c r="A24" s="26"/>
      <c r="B24" s="22" t="s">
        <v>55</v>
      </c>
      <c r="C24" s="8">
        <v>0</v>
      </c>
      <c r="D24" s="8">
        <v>0</v>
      </c>
      <c r="E24" s="8">
        <v>0</v>
      </c>
      <c r="F24" s="14">
        <v>0</v>
      </c>
      <c r="G24" s="14">
        <v>0</v>
      </c>
      <c r="H24" s="14">
        <v>0</v>
      </c>
      <c r="I24" s="14">
        <v>2</v>
      </c>
      <c r="J24" s="14">
        <v>14</v>
      </c>
      <c r="K24" s="14">
        <v>13</v>
      </c>
      <c r="L24" s="14">
        <v>3</v>
      </c>
      <c r="M24" s="14">
        <v>130980</v>
      </c>
      <c r="N24" s="14">
        <v>0</v>
      </c>
    </row>
    <row r="25" spans="1:14" ht="19.5" customHeight="1">
      <c r="A25" s="26"/>
      <c r="B25" s="22" t="s">
        <v>56</v>
      </c>
      <c r="C25" s="8">
        <v>0</v>
      </c>
      <c r="D25" s="8">
        <v>0</v>
      </c>
      <c r="E25" s="8">
        <v>0</v>
      </c>
      <c r="F25" s="14">
        <v>0</v>
      </c>
      <c r="G25" s="14">
        <v>0</v>
      </c>
      <c r="H25" s="14">
        <v>0</v>
      </c>
      <c r="I25" s="14">
        <v>0</v>
      </c>
      <c r="J25" s="14">
        <v>10</v>
      </c>
      <c r="K25" s="14">
        <v>10</v>
      </c>
      <c r="L25" s="14">
        <v>0</v>
      </c>
      <c r="M25" s="14">
        <v>1747.81</v>
      </c>
      <c r="N25" s="14">
        <v>0</v>
      </c>
    </row>
    <row r="26" spans="1:14" ht="21" customHeight="1">
      <c r="A26" s="26" t="s">
        <v>39</v>
      </c>
      <c r="B26" s="22"/>
      <c r="C26" s="8">
        <f aca="true" t="shared" si="4" ref="C26:N26">SUM(C27:C49)</f>
        <v>2</v>
      </c>
      <c r="D26" s="8">
        <f t="shared" si="4"/>
        <v>7</v>
      </c>
      <c r="E26" s="8">
        <f t="shared" si="4"/>
        <v>0</v>
      </c>
      <c r="F26" s="8">
        <f t="shared" si="4"/>
        <v>9</v>
      </c>
      <c r="G26" s="8">
        <f t="shared" si="4"/>
        <v>0</v>
      </c>
      <c r="H26" s="8">
        <f t="shared" si="4"/>
        <v>0</v>
      </c>
      <c r="I26" s="8">
        <f t="shared" si="4"/>
        <v>1</v>
      </c>
      <c r="J26" s="8">
        <f t="shared" si="4"/>
        <v>18</v>
      </c>
      <c r="K26" s="8">
        <f t="shared" si="4"/>
        <v>16</v>
      </c>
      <c r="L26" s="8">
        <f t="shared" si="4"/>
        <v>3</v>
      </c>
      <c r="M26" s="8">
        <f t="shared" si="4"/>
        <v>85284</v>
      </c>
      <c r="N26" s="8">
        <f t="shared" si="4"/>
        <v>0</v>
      </c>
    </row>
    <row r="27" spans="1:14" ht="19.5" customHeight="1">
      <c r="A27" s="26"/>
      <c r="B27" s="14" t="s">
        <v>83</v>
      </c>
      <c r="C27" s="8">
        <v>0</v>
      </c>
      <c r="D27" s="8">
        <v>1</v>
      </c>
      <c r="E27" s="8">
        <v>0</v>
      </c>
      <c r="F27" s="14">
        <v>1</v>
      </c>
      <c r="G27" s="14">
        <v>0</v>
      </c>
      <c r="H27" s="14">
        <v>0</v>
      </c>
      <c r="I27" s="8">
        <v>0</v>
      </c>
      <c r="J27" s="8">
        <v>0</v>
      </c>
      <c r="K27" s="8">
        <v>0</v>
      </c>
      <c r="L27" s="14">
        <v>0</v>
      </c>
      <c r="M27" s="14">
        <v>0</v>
      </c>
      <c r="N27" s="14">
        <v>0</v>
      </c>
    </row>
    <row r="28" spans="1:14" ht="19.5" customHeight="1">
      <c r="A28" s="26"/>
      <c r="B28" s="14" t="s">
        <v>84</v>
      </c>
      <c r="C28" s="8">
        <v>0</v>
      </c>
      <c r="D28" s="8">
        <v>1</v>
      </c>
      <c r="E28" s="8">
        <v>0</v>
      </c>
      <c r="F28" s="14">
        <v>1</v>
      </c>
      <c r="G28" s="14">
        <v>0</v>
      </c>
      <c r="H28" s="14">
        <v>0</v>
      </c>
      <c r="I28" s="14">
        <v>1</v>
      </c>
      <c r="J28" s="14">
        <v>1</v>
      </c>
      <c r="K28" s="14">
        <v>1</v>
      </c>
      <c r="L28" s="14">
        <v>1</v>
      </c>
      <c r="M28" s="14">
        <v>9864</v>
      </c>
      <c r="N28" s="14">
        <v>0</v>
      </c>
    </row>
    <row r="29" spans="1:14" ht="19.5" customHeight="1">
      <c r="A29" s="26"/>
      <c r="B29" s="14" t="s">
        <v>85</v>
      </c>
      <c r="C29" s="8">
        <v>1</v>
      </c>
      <c r="D29" s="8">
        <v>0</v>
      </c>
      <c r="E29" s="8">
        <v>0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ht="19.5" customHeight="1">
      <c r="A30" s="26"/>
      <c r="B30" s="48" t="s">
        <v>58</v>
      </c>
      <c r="C30" s="8">
        <v>0</v>
      </c>
      <c r="D30" s="8">
        <v>0</v>
      </c>
      <c r="E30" s="8">
        <v>0</v>
      </c>
      <c r="F30" s="15">
        <v>0</v>
      </c>
      <c r="G30" s="15">
        <v>0</v>
      </c>
      <c r="H30" s="15">
        <v>0</v>
      </c>
      <c r="I30" s="15">
        <v>0</v>
      </c>
      <c r="J30" s="15">
        <v>3</v>
      </c>
      <c r="K30" s="15">
        <v>3</v>
      </c>
      <c r="L30" s="15">
        <v>0</v>
      </c>
      <c r="M30" s="15">
        <v>22530</v>
      </c>
      <c r="N30" s="15">
        <v>0</v>
      </c>
    </row>
    <row r="31" spans="1:14" ht="19.5" customHeight="1">
      <c r="A31" s="26"/>
      <c r="B31" s="48" t="s">
        <v>86</v>
      </c>
      <c r="C31" s="8">
        <v>1</v>
      </c>
      <c r="D31" s="8">
        <v>0</v>
      </c>
      <c r="E31" s="8">
        <v>0</v>
      </c>
      <c r="F31" s="15">
        <v>1</v>
      </c>
      <c r="G31" s="15">
        <v>0</v>
      </c>
      <c r="H31" s="15">
        <v>0</v>
      </c>
      <c r="I31" s="15">
        <v>0</v>
      </c>
      <c r="J31" s="15">
        <v>4</v>
      </c>
      <c r="K31" s="15">
        <v>4</v>
      </c>
      <c r="L31" s="15">
        <v>0</v>
      </c>
      <c r="M31" s="15">
        <v>20106</v>
      </c>
      <c r="N31" s="15">
        <v>0</v>
      </c>
    </row>
    <row r="32" spans="1:14" ht="19.5" customHeight="1">
      <c r="A32" s="27"/>
      <c r="B32" s="49" t="s">
        <v>59</v>
      </c>
      <c r="C32" s="7">
        <v>0</v>
      </c>
      <c r="D32" s="7">
        <v>0</v>
      </c>
      <c r="E32" s="7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</v>
      </c>
      <c r="K32" s="29">
        <v>2</v>
      </c>
      <c r="L32" s="29">
        <v>0</v>
      </c>
      <c r="M32" s="29">
        <v>15383</v>
      </c>
      <c r="N32" s="29">
        <v>0</v>
      </c>
    </row>
    <row r="33" spans="1:14" ht="19.5" customHeight="1">
      <c r="A33" s="1" t="s">
        <v>1</v>
      </c>
      <c r="B33" s="22"/>
      <c r="C33" s="4"/>
      <c r="K33" s="68" t="s">
        <v>10</v>
      </c>
      <c r="L33" s="69"/>
      <c r="M33" s="68" t="s">
        <v>11</v>
      </c>
      <c r="N33" s="69"/>
    </row>
    <row r="34" spans="1:14" ht="19.5" customHeight="1">
      <c r="A34" s="1" t="s">
        <v>12</v>
      </c>
      <c r="B34" s="23" t="s">
        <v>23</v>
      </c>
      <c r="C34" s="5"/>
      <c r="D34" s="29"/>
      <c r="E34" s="29"/>
      <c r="F34" s="29"/>
      <c r="G34" s="29"/>
      <c r="H34" s="29"/>
      <c r="I34" s="29"/>
      <c r="K34" s="68" t="s">
        <v>92</v>
      </c>
      <c r="L34" s="69"/>
      <c r="M34" s="70" t="s">
        <v>2</v>
      </c>
      <c r="N34" s="71"/>
    </row>
    <row r="35" spans="1:21" ht="23.25" customHeight="1">
      <c r="A35" s="72" t="s">
        <v>94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6"/>
      <c r="P35" s="6"/>
      <c r="Q35" s="6"/>
      <c r="R35" s="6"/>
      <c r="S35" s="6"/>
      <c r="T35" s="6"/>
      <c r="U35" s="6"/>
    </row>
    <row r="36" spans="1:21" ht="17.25" customHeight="1">
      <c r="A36" s="73" t="s">
        <v>46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"/>
      <c r="P36" s="8"/>
      <c r="Q36" s="8"/>
      <c r="R36" s="8"/>
      <c r="S36" s="8"/>
      <c r="T36" s="8"/>
      <c r="U36" s="8"/>
    </row>
    <row r="37" spans="1:15" ht="19.5" customHeight="1">
      <c r="A37" s="9"/>
      <c r="B37" s="24"/>
      <c r="C37" s="58" t="s">
        <v>8</v>
      </c>
      <c r="D37" s="59"/>
      <c r="E37" s="59"/>
      <c r="F37" s="59"/>
      <c r="G37" s="59"/>
      <c r="H37" s="60"/>
      <c r="I37" s="58" t="s">
        <v>9</v>
      </c>
      <c r="J37" s="61"/>
      <c r="K37" s="61"/>
      <c r="L37" s="61"/>
      <c r="M37" s="61"/>
      <c r="N37" s="61"/>
      <c r="O37" s="30"/>
    </row>
    <row r="38" spans="1:26" s="31" customFormat="1" ht="19.5" customHeight="1">
      <c r="A38" s="10"/>
      <c r="B38" s="25"/>
      <c r="C38" s="62" t="s">
        <v>24</v>
      </c>
      <c r="D38" s="63"/>
      <c r="E38" s="63"/>
      <c r="F38" s="64"/>
      <c r="G38" s="65" t="s">
        <v>25</v>
      </c>
      <c r="H38" s="66"/>
      <c r="I38" s="62" t="s">
        <v>24</v>
      </c>
      <c r="J38" s="63"/>
      <c r="K38" s="63"/>
      <c r="L38" s="64"/>
      <c r="M38" s="65" t="s">
        <v>25</v>
      </c>
      <c r="N38" s="67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15" ht="19.5" customHeight="1">
      <c r="A39" s="11" t="s">
        <v>7</v>
      </c>
      <c r="B39" s="46" t="s">
        <v>6</v>
      </c>
      <c r="C39" s="53" t="s">
        <v>18</v>
      </c>
      <c r="D39" s="53" t="s">
        <v>19</v>
      </c>
      <c r="E39" s="53" t="s">
        <v>20</v>
      </c>
      <c r="F39" s="53" t="s">
        <v>22</v>
      </c>
      <c r="G39" s="55" t="s">
        <v>0</v>
      </c>
      <c r="H39" s="55" t="s">
        <v>26</v>
      </c>
      <c r="I39" s="53" t="s">
        <v>15</v>
      </c>
      <c r="J39" s="53" t="s">
        <v>21</v>
      </c>
      <c r="K39" s="53" t="s">
        <v>17</v>
      </c>
      <c r="L39" s="53" t="s">
        <v>16</v>
      </c>
      <c r="M39" s="55" t="s">
        <v>0</v>
      </c>
      <c r="N39" s="55" t="s">
        <v>26</v>
      </c>
      <c r="O39" s="30"/>
    </row>
    <row r="40" spans="1:15" ht="149.25" customHeight="1">
      <c r="A40" s="12"/>
      <c r="B40" s="26"/>
      <c r="C40" s="54"/>
      <c r="D40" s="54"/>
      <c r="E40" s="54"/>
      <c r="F40" s="54"/>
      <c r="G40" s="56"/>
      <c r="H40" s="56"/>
      <c r="I40" s="54"/>
      <c r="J40" s="54"/>
      <c r="K40" s="54"/>
      <c r="L40" s="54"/>
      <c r="M40" s="56"/>
      <c r="N40" s="56"/>
      <c r="O40" s="30"/>
    </row>
    <row r="41" spans="1:15" ht="15.75" customHeight="1">
      <c r="A41" s="13"/>
      <c r="B41" s="27"/>
      <c r="C41" s="38" t="s">
        <v>30</v>
      </c>
      <c r="D41" s="38" t="s">
        <v>31</v>
      </c>
      <c r="E41" s="38" t="s">
        <v>32</v>
      </c>
      <c r="F41" s="38" t="s">
        <v>33</v>
      </c>
      <c r="G41" s="57"/>
      <c r="H41" s="57"/>
      <c r="I41" s="39" t="s">
        <v>30</v>
      </c>
      <c r="J41" s="38" t="s">
        <v>31</v>
      </c>
      <c r="K41" s="38" t="s">
        <v>32</v>
      </c>
      <c r="L41" s="38" t="s">
        <v>33</v>
      </c>
      <c r="M41" s="57"/>
      <c r="N41" s="57"/>
      <c r="O41" s="30"/>
    </row>
    <row r="42" spans="1:14" ht="19.5" customHeight="1">
      <c r="A42" s="26"/>
      <c r="B42" s="14" t="s">
        <v>60</v>
      </c>
      <c r="C42" s="8">
        <v>0</v>
      </c>
      <c r="D42" s="8">
        <v>0</v>
      </c>
      <c r="E42" s="8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1</v>
      </c>
      <c r="L42" s="14">
        <v>0</v>
      </c>
      <c r="M42" s="14">
        <v>129</v>
      </c>
      <c r="N42" s="14">
        <v>0</v>
      </c>
    </row>
    <row r="43" spans="1:14" ht="19.5" customHeight="1">
      <c r="A43" s="26"/>
      <c r="B43" s="14" t="s">
        <v>87</v>
      </c>
      <c r="C43" s="8">
        <v>0</v>
      </c>
      <c r="D43" s="8">
        <v>1</v>
      </c>
      <c r="E43" s="8">
        <v>0</v>
      </c>
      <c r="F43" s="14">
        <v>1</v>
      </c>
      <c r="G43" s="14">
        <v>0</v>
      </c>
      <c r="H43" s="14">
        <v>0</v>
      </c>
      <c r="I43" s="14">
        <v>0</v>
      </c>
      <c r="J43" s="14">
        <v>1</v>
      </c>
      <c r="K43" s="14">
        <v>0</v>
      </c>
      <c r="L43" s="14">
        <v>1</v>
      </c>
      <c r="M43" s="14">
        <v>0</v>
      </c>
      <c r="N43" s="14">
        <v>0</v>
      </c>
    </row>
    <row r="44" spans="1:14" ht="19.5" customHeight="1">
      <c r="A44" s="26"/>
      <c r="B44" s="14" t="s">
        <v>61</v>
      </c>
      <c r="C44" s="8">
        <v>0</v>
      </c>
      <c r="D44" s="8">
        <v>0</v>
      </c>
      <c r="E44" s="8">
        <v>0</v>
      </c>
      <c r="F44" s="14">
        <v>0</v>
      </c>
      <c r="G44" s="14">
        <v>0</v>
      </c>
      <c r="H44" s="14">
        <v>0</v>
      </c>
      <c r="I44" s="14">
        <v>0</v>
      </c>
      <c r="J44" s="14">
        <v>3</v>
      </c>
      <c r="K44" s="14">
        <v>3</v>
      </c>
      <c r="L44" s="14">
        <v>0</v>
      </c>
      <c r="M44" s="14">
        <v>2832</v>
      </c>
      <c r="N44" s="14">
        <v>0</v>
      </c>
    </row>
    <row r="45" spans="1:14" ht="19.5" customHeight="1">
      <c r="A45" s="26"/>
      <c r="B45" s="14" t="s">
        <v>88</v>
      </c>
      <c r="C45" s="8">
        <v>0</v>
      </c>
      <c r="D45" s="8">
        <v>1</v>
      </c>
      <c r="E45" s="8">
        <v>0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ht="19.5" customHeight="1">
      <c r="A46" s="26"/>
      <c r="B46" s="14" t="s">
        <v>89</v>
      </c>
      <c r="C46" s="8">
        <v>0</v>
      </c>
      <c r="D46" s="8">
        <v>1</v>
      </c>
      <c r="E46" s="8">
        <v>0</v>
      </c>
      <c r="F46" s="14">
        <v>1</v>
      </c>
      <c r="G46" s="14">
        <v>0</v>
      </c>
      <c r="H46" s="14">
        <v>0</v>
      </c>
      <c r="I46" s="14">
        <v>0</v>
      </c>
      <c r="J46" s="14">
        <v>1</v>
      </c>
      <c r="K46" s="14">
        <v>0</v>
      </c>
      <c r="L46" s="14">
        <v>1</v>
      </c>
      <c r="M46" s="14">
        <v>0</v>
      </c>
      <c r="N46" s="14">
        <v>0</v>
      </c>
    </row>
    <row r="47" spans="1:14" ht="19.5" customHeight="1">
      <c r="A47" s="26"/>
      <c r="B47" s="14" t="s">
        <v>62</v>
      </c>
      <c r="C47" s="8">
        <v>0</v>
      </c>
      <c r="D47" s="8">
        <v>0</v>
      </c>
      <c r="E47" s="8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</v>
      </c>
      <c r="K47" s="14">
        <v>1</v>
      </c>
      <c r="L47" s="14">
        <v>0</v>
      </c>
      <c r="M47" s="14">
        <v>11500</v>
      </c>
      <c r="N47" s="14">
        <v>0</v>
      </c>
    </row>
    <row r="48" spans="1:14" ht="19.5" customHeight="1">
      <c r="A48" s="26"/>
      <c r="B48" s="14" t="s">
        <v>90</v>
      </c>
      <c r="C48" s="8">
        <v>0</v>
      </c>
      <c r="D48" s="8">
        <v>1</v>
      </c>
      <c r="E48" s="8">
        <v>0</v>
      </c>
      <c r="F48" s="14">
        <v>1</v>
      </c>
      <c r="G48" s="14">
        <v>0</v>
      </c>
      <c r="H48" s="14">
        <v>0</v>
      </c>
      <c r="I48" s="14">
        <v>0</v>
      </c>
      <c r="J48" s="14">
        <v>1</v>
      </c>
      <c r="K48" s="14">
        <v>1</v>
      </c>
      <c r="L48" s="14">
        <v>0</v>
      </c>
      <c r="M48" s="14">
        <v>2940</v>
      </c>
      <c r="N48" s="14">
        <v>0</v>
      </c>
    </row>
    <row r="49" spans="1:14" ht="19.5" customHeight="1">
      <c r="A49" s="26"/>
      <c r="B49" s="14" t="s">
        <v>91</v>
      </c>
      <c r="C49" s="8">
        <v>0</v>
      </c>
      <c r="D49" s="8">
        <v>1</v>
      </c>
      <c r="E49" s="8">
        <v>0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4" ht="19.5" customHeight="1">
      <c r="A50" s="26" t="s">
        <v>38</v>
      </c>
      <c r="B50" s="14"/>
      <c r="C50" s="8">
        <f aca="true" t="shared" si="5" ref="C50:N50">SUM(C51:C51)</f>
        <v>0</v>
      </c>
      <c r="D50" s="8">
        <f t="shared" si="5"/>
        <v>1</v>
      </c>
      <c r="E50" s="8">
        <f t="shared" si="5"/>
        <v>0</v>
      </c>
      <c r="F50" s="8">
        <f t="shared" si="5"/>
        <v>1</v>
      </c>
      <c r="G50" s="8">
        <f t="shared" si="5"/>
        <v>2113</v>
      </c>
      <c r="H50" s="8">
        <f t="shared" si="5"/>
        <v>0</v>
      </c>
      <c r="I50" s="8">
        <f t="shared" si="5"/>
        <v>0</v>
      </c>
      <c r="J50" s="8">
        <f t="shared" si="5"/>
        <v>1</v>
      </c>
      <c r="K50" s="8">
        <f t="shared" si="5"/>
        <v>0</v>
      </c>
      <c r="L50" s="8">
        <f t="shared" si="5"/>
        <v>1</v>
      </c>
      <c r="M50" s="8">
        <f t="shared" si="5"/>
        <v>21169</v>
      </c>
      <c r="N50" s="8">
        <f t="shared" si="5"/>
        <v>21269</v>
      </c>
    </row>
    <row r="51" spans="1:14" ht="19.5" customHeight="1">
      <c r="A51" s="26"/>
      <c r="B51" s="22" t="s">
        <v>63</v>
      </c>
      <c r="C51" s="8">
        <v>0</v>
      </c>
      <c r="D51" s="8">
        <v>1</v>
      </c>
      <c r="E51" s="8">
        <v>0</v>
      </c>
      <c r="F51" s="15">
        <v>1</v>
      </c>
      <c r="G51" s="15">
        <v>2113</v>
      </c>
      <c r="H51" s="15">
        <v>0</v>
      </c>
      <c r="I51" s="15">
        <v>0</v>
      </c>
      <c r="J51" s="15">
        <v>1</v>
      </c>
      <c r="K51" s="15">
        <v>0</v>
      </c>
      <c r="L51" s="15">
        <v>1</v>
      </c>
      <c r="M51" s="15">
        <v>21169</v>
      </c>
      <c r="N51" s="15">
        <v>21269</v>
      </c>
    </row>
    <row r="52" spans="1:14" ht="19.5" customHeight="1">
      <c r="A52" s="26" t="s">
        <v>99</v>
      </c>
      <c r="B52" s="22"/>
      <c r="C52" s="8">
        <f>SUM(C53:C63)</f>
        <v>0</v>
      </c>
      <c r="D52" s="8">
        <f aca="true" t="shared" si="6" ref="D52:N52">SUM(D53:D63)</f>
        <v>3</v>
      </c>
      <c r="E52" s="8">
        <f t="shared" si="6"/>
        <v>1</v>
      </c>
      <c r="F52" s="8">
        <f t="shared" si="6"/>
        <v>2</v>
      </c>
      <c r="G52" s="8">
        <f t="shared" si="6"/>
        <v>9579</v>
      </c>
      <c r="H52" s="8">
        <f t="shared" si="6"/>
        <v>0</v>
      </c>
      <c r="I52" s="8">
        <f t="shared" si="6"/>
        <v>1</v>
      </c>
      <c r="J52" s="8">
        <f t="shared" si="6"/>
        <v>16</v>
      </c>
      <c r="K52" s="8">
        <f t="shared" si="6"/>
        <v>12</v>
      </c>
      <c r="L52" s="8">
        <f t="shared" si="6"/>
        <v>5</v>
      </c>
      <c r="M52" s="8">
        <f t="shared" si="6"/>
        <v>41140</v>
      </c>
      <c r="N52" s="8">
        <f t="shared" si="6"/>
        <v>56767</v>
      </c>
    </row>
    <row r="53" spans="1:14" ht="19.5" customHeight="1">
      <c r="A53" s="26"/>
      <c r="B53" s="22" t="s">
        <v>64</v>
      </c>
      <c r="C53" s="8">
        <v>0</v>
      </c>
      <c r="D53" s="8">
        <v>1</v>
      </c>
      <c r="E53" s="8">
        <v>0</v>
      </c>
      <c r="F53" s="14">
        <v>1</v>
      </c>
      <c r="G53" s="14">
        <v>1619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</row>
    <row r="54" spans="1:14" ht="19.5" customHeight="1">
      <c r="A54" s="26"/>
      <c r="B54" s="22" t="s">
        <v>65</v>
      </c>
      <c r="C54" s="8">
        <v>0</v>
      </c>
      <c r="D54" s="8">
        <v>1</v>
      </c>
      <c r="E54" s="8">
        <v>1</v>
      </c>
      <c r="F54" s="14">
        <v>0</v>
      </c>
      <c r="G54" s="14">
        <v>7960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ht="19.5" customHeight="1">
      <c r="A55" s="26"/>
      <c r="B55" s="22" t="s">
        <v>66</v>
      </c>
      <c r="C55" s="8">
        <v>0</v>
      </c>
      <c r="D55" s="8">
        <v>0</v>
      </c>
      <c r="E55" s="8">
        <v>0</v>
      </c>
      <c r="F55" s="14">
        <v>0</v>
      </c>
      <c r="G55" s="14">
        <v>0</v>
      </c>
      <c r="H55" s="14">
        <v>0</v>
      </c>
      <c r="I55" s="14">
        <v>0</v>
      </c>
      <c r="J55" s="14">
        <v>1</v>
      </c>
      <c r="K55" s="14">
        <v>0</v>
      </c>
      <c r="L55" s="14">
        <v>1</v>
      </c>
      <c r="M55" s="14">
        <v>357</v>
      </c>
      <c r="N55" s="14">
        <v>357</v>
      </c>
    </row>
    <row r="56" spans="1:14" ht="19.5" customHeight="1">
      <c r="A56" s="26"/>
      <c r="B56" s="22" t="s">
        <v>95</v>
      </c>
      <c r="C56" s="8">
        <v>0</v>
      </c>
      <c r="D56" s="8">
        <v>1</v>
      </c>
      <c r="E56" s="8">
        <v>0</v>
      </c>
      <c r="F56" s="14">
        <v>1</v>
      </c>
      <c r="G56" s="14">
        <v>0</v>
      </c>
      <c r="H56" s="14">
        <v>0</v>
      </c>
      <c r="I56" s="8">
        <v>0</v>
      </c>
      <c r="J56" s="8">
        <v>0</v>
      </c>
      <c r="K56" s="8">
        <v>0</v>
      </c>
      <c r="L56" s="14">
        <v>0</v>
      </c>
      <c r="M56" s="14">
        <v>0</v>
      </c>
      <c r="N56" s="14">
        <v>0</v>
      </c>
    </row>
    <row r="57" spans="1:14" ht="19.5" customHeight="1">
      <c r="A57" s="26"/>
      <c r="B57" s="22" t="s">
        <v>67</v>
      </c>
      <c r="C57" s="8">
        <v>0</v>
      </c>
      <c r="D57" s="8">
        <v>0</v>
      </c>
      <c r="E57" s="8">
        <v>0</v>
      </c>
      <c r="F57" s="14">
        <v>0</v>
      </c>
      <c r="G57" s="14">
        <v>0</v>
      </c>
      <c r="H57" s="14">
        <v>0</v>
      </c>
      <c r="I57" s="14">
        <v>0</v>
      </c>
      <c r="J57" s="14">
        <v>3</v>
      </c>
      <c r="K57" s="14">
        <v>2</v>
      </c>
      <c r="L57" s="14">
        <v>1</v>
      </c>
      <c r="M57" s="14">
        <v>4114</v>
      </c>
      <c r="N57" s="14">
        <v>4114</v>
      </c>
    </row>
    <row r="58" spans="1:14" ht="19.5" customHeight="1">
      <c r="A58" s="26"/>
      <c r="B58" s="22" t="s">
        <v>68</v>
      </c>
      <c r="C58" s="8">
        <v>0</v>
      </c>
      <c r="D58" s="8">
        <v>0</v>
      </c>
      <c r="E58" s="8">
        <v>0</v>
      </c>
      <c r="F58" s="14">
        <v>0</v>
      </c>
      <c r="G58" s="14">
        <v>0</v>
      </c>
      <c r="H58" s="14">
        <v>0</v>
      </c>
      <c r="I58" s="14">
        <v>1</v>
      </c>
      <c r="J58" s="14">
        <v>2</v>
      </c>
      <c r="K58" s="14">
        <v>2</v>
      </c>
      <c r="L58" s="14">
        <v>1</v>
      </c>
      <c r="M58" s="14">
        <v>4042</v>
      </c>
      <c r="N58" s="14">
        <v>4006</v>
      </c>
    </row>
    <row r="59" spans="1:14" ht="19.5" customHeight="1">
      <c r="A59" s="26"/>
      <c r="B59" s="22" t="s">
        <v>69</v>
      </c>
      <c r="C59" s="8">
        <v>0</v>
      </c>
      <c r="D59" s="8"/>
      <c r="E59" s="8"/>
      <c r="F59" s="14">
        <v>0</v>
      </c>
      <c r="G59" s="14">
        <v>0</v>
      </c>
      <c r="H59" s="14">
        <v>0</v>
      </c>
      <c r="I59" s="14">
        <v>0</v>
      </c>
      <c r="J59" s="14">
        <v>1</v>
      </c>
      <c r="K59" s="14">
        <v>1</v>
      </c>
      <c r="L59" s="14">
        <v>0</v>
      </c>
      <c r="M59" s="14">
        <v>146</v>
      </c>
      <c r="N59" s="14">
        <v>0</v>
      </c>
    </row>
    <row r="60" spans="1:14" ht="19.5" customHeight="1">
      <c r="A60" s="26"/>
      <c r="B60" s="22" t="s">
        <v>70</v>
      </c>
      <c r="C60" s="8">
        <v>0</v>
      </c>
      <c r="D60" s="8">
        <v>0</v>
      </c>
      <c r="E60" s="8">
        <v>0</v>
      </c>
      <c r="F60" s="14">
        <v>0</v>
      </c>
      <c r="G60" s="14">
        <v>0</v>
      </c>
      <c r="H60" s="14">
        <v>0</v>
      </c>
      <c r="I60" s="14">
        <v>0</v>
      </c>
      <c r="J60" s="14">
        <v>5</v>
      </c>
      <c r="K60" s="14">
        <v>5</v>
      </c>
      <c r="L60" s="14">
        <v>0</v>
      </c>
      <c r="M60" s="14">
        <v>2870</v>
      </c>
      <c r="N60" s="14">
        <v>0</v>
      </c>
    </row>
    <row r="61" spans="1:14" ht="19.5" customHeight="1">
      <c r="A61" s="26"/>
      <c r="B61" s="22" t="s">
        <v>71</v>
      </c>
      <c r="C61" s="8">
        <v>0</v>
      </c>
      <c r="D61" s="8">
        <v>0</v>
      </c>
      <c r="E61" s="8">
        <v>0</v>
      </c>
      <c r="F61" s="14">
        <v>0</v>
      </c>
      <c r="G61" s="14">
        <v>0</v>
      </c>
      <c r="H61" s="14">
        <v>0</v>
      </c>
      <c r="I61" s="14">
        <v>0</v>
      </c>
      <c r="J61" s="14">
        <v>1</v>
      </c>
      <c r="K61" s="14">
        <v>1</v>
      </c>
      <c r="L61" s="14">
        <v>0</v>
      </c>
      <c r="M61" s="14">
        <v>0</v>
      </c>
      <c r="N61" s="14">
        <v>1931</v>
      </c>
    </row>
    <row r="62" spans="1:15" ht="19.5" customHeight="1">
      <c r="A62" s="26"/>
      <c r="B62" s="22" t="s">
        <v>72</v>
      </c>
      <c r="C62" s="8">
        <v>0</v>
      </c>
      <c r="D62" s="8">
        <v>0</v>
      </c>
      <c r="E62" s="8">
        <v>0</v>
      </c>
      <c r="F62" s="14">
        <v>0</v>
      </c>
      <c r="G62" s="14">
        <v>0</v>
      </c>
      <c r="H62" s="14">
        <v>0</v>
      </c>
      <c r="I62" s="8">
        <v>0</v>
      </c>
      <c r="J62" s="8">
        <v>1</v>
      </c>
      <c r="K62" s="8">
        <v>1</v>
      </c>
      <c r="L62" s="14">
        <v>0</v>
      </c>
      <c r="M62" s="14">
        <v>0</v>
      </c>
      <c r="N62" s="14">
        <v>46359</v>
      </c>
      <c r="O62" s="14"/>
    </row>
    <row r="63" spans="1:14" ht="19.5" customHeight="1">
      <c r="A63" s="26"/>
      <c r="B63" s="50" t="s">
        <v>73</v>
      </c>
      <c r="C63" s="8">
        <v>0</v>
      </c>
      <c r="D63" s="8">
        <v>0</v>
      </c>
      <c r="E63" s="8">
        <v>0</v>
      </c>
      <c r="F63" s="15">
        <v>0</v>
      </c>
      <c r="G63" s="15">
        <v>0</v>
      </c>
      <c r="H63" s="15">
        <v>0</v>
      </c>
      <c r="I63" s="15">
        <v>0</v>
      </c>
      <c r="J63" s="15">
        <v>2</v>
      </c>
      <c r="K63" s="15">
        <v>0</v>
      </c>
      <c r="L63" s="15">
        <v>2</v>
      </c>
      <c r="M63" s="15">
        <v>29611</v>
      </c>
      <c r="N63" s="15">
        <v>0</v>
      </c>
    </row>
    <row r="64" spans="1:14" ht="19.5" customHeight="1">
      <c r="A64" s="26" t="s">
        <v>37</v>
      </c>
      <c r="B64" s="50"/>
      <c r="C64" s="8">
        <f>SUM(C65:C66)</f>
        <v>0</v>
      </c>
      <c r="D64" s="8">
        <f aca="true" t="shared" si="7" ref="D64:N64">SUM(D65:D66)</f>
        <v>0</v>
      </c>
      <c r="E64" s="8">
        <f t="shared" si="7"/>
        <v>0</v>
      </c>
      <c r="F64" s="8">
        <f t="shared" si="7"/>
        <v>0</v>
      </c>
      <c r="G64" s="8">
        <f t="shared" si="7"/>
        <v>0</v>
      </c>
      <c r="H64" s="8">
        <f t="shared" si="7"/>
        <v>0</v>
      </c>
      <c r="I64" s="8">
        <f t="shared" si="7"/>
        <v>1</v>
      </c>
      <c r="J64" s="8">
        <f t="shared" si="7"/>
        <v>1</v>
      </c>
      <c r="K64" s="8">
        <f t="shared" si="7"/>
        <v>2</v>
      </c>
      <c r="L64" s="8">
        <f t="shared" si="7"/>
        <v>0</v>
      </c>
      <c r="M64" s="8">
        <f t="shared" si="7"/>
        <v>47681</v>
      </c>
      <c r="N64" s="8">
        <f t="shared" si="7"/>
        <v>23450</v>
      </c>
    </row>
    <row r="65" spans="1:14" ht="19.5" customHeight="1">
      <c r="A65" s="22"/>
      <c r="B65" s="50" t="s">
        <v>74</v>
      </c>
      <c r="C65" s="8">
        <v>0</v>
      </c>
      <c r="D65" s="8">
        <v>0</v>
      </c>
      <c r="E65" s="8">
        <v>0</v>
      </c>
      <c r="F65" s="15">
        <v>0</v>
      </c>
      <c r="G65" s="15">
        <v>0</v>
      </c>
      <c r="H65" s="15">
        <v>0</v>
      </c>
      <c r="I65" s="15">
        <v>1</v>
      </c>
      <c r="J65" s="15">
        <v>0</v>
      </c>
      <c r="K65" s="15">
        <v>1</v>
      </c>
      <c r="L65" s="15">
        <v>0</v>
      </c>
      <c r="M65" s="15">
        <v>21356</v>
      </c>
      <c r="N65" s="15">
        <v>23450</v>
      </c>
    </row>
    <row r="66" spans="1:14" ht="19.5" customHeight="1">
      <c r="A66" s="52"/>
      <c r="B66" s="51" t="s">
        <v>102</v>
      </c>
      <c r="C66" s="7">
        <v>0</v>
      </c>
      <c r="D66" s="7">
        <v>0</v>
      </c>
      <c r="E66" s="7">
        <v>0</v>
      </c>
      <c r="F66" s="29">
        <v>0</v>
      </c>
      <c r="G66" s="29">
        <v>0</v>
      </c>
      <c r="H66" s="29">
        <v>0</v>
      </c>
      <c r="I66" s="29">
        <v>0</v>
      </c>
      <c r="J66" s="29">
        <v>1</v>
      </c>
      <c r="K66" s="29">
        <v>1</v>
      </c>
      <c r="L66" s="29">
        <v>0</v>
      </c>
      <c r="M66" s="29">
        <v>26325</v>
      </c>
      <c r="N66" s="29">
        <v>0</v>
      </c>
    </row>
    <row r="67" spans="1:14" ht="20.25" customHeight="1">
      <c r="A67" s="1" t="s">
        <v>1</v>
      </c>
      <c r="B67" s="22"/>
      <c r="C67" s="4"/>
      <c r="K67" s="68" t="s">
        <v>10</v>
      </c>
      <c r="L67" s="69"/>
      <c r="M67" s="68" t="s">
        <v>11</v>
      </c>
      <c r="N67" s="69"/>
    </row>
    <row r="68" spans="1:14" ht="20.25" customHeight="1">
      <c r="A68" s="1" t="s">
        <v>12</v>
      </c>
      <c r="B68" s="23" t="s">
        <v>23</v>
      </c>
      <c r="C68" s="5"/>
      <c r="D68" s="29"/>
      <c r="E68" s="29"/>
      <c r="F68" s="29"/>
      <c r="G68" s="29"/>
      <c r="H68" s="29"/>
      <c r="I68" s="29"/>
      <c r="K68" s="68" t="s">
        <v>92</v>
      </c>
      <c r="L68" s="69"/>
      <c r="M68" s="70" t="s">
        <v>2</v>
      </c>
      <c r="N68" s="71"/>
    </row>
    <row r="69" spans="1:21" ht="25.5" customHeight="1">
      <c r="A69" s="72" t="s">
        <v>93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6"/>
      <c r="P69" s="6"/>
      <c r="Q69" s="6"/>
      <c r="R69" s="6"/>
      <c r="S69" s="6"/>
      <c r="T69" s="6"/>
      <c r="U69" s="6"/>
    </row>
    <row r="70" spans="1:21" ht="18" customHeight="1">
      <c r="A70" s="73" t="s">
        <v>46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8"/>
      <c r="P70" s="8"/>
      <c r="Q70" s="8"/>
      <c r="R70" s="8"/>
      <c r="S70" s="8"/>
      <c r="T70" s="8"/>
      <c r="U70" s="8"/>
    </row>
    <row r="71" spans="1:15" ht="19.5" customHeight="1">
      <c r="A71" s="9"/>
      <c r="B71" s="24"/>
      <c r="C71" s="58" t="s">
        <v>8</v>
      </c>
      <c r="D71" s="59"/>
      <c r="E71" s="59"/>
      <c r="F71" s="59"/>
      <c r="G71" s="59"/>
      <c r="H71" s="60"/>
      <c r="I71" s="58" t="s">
        <v>9</v>
      </c>
      <c r="J71" s="61"/>
      <c r="K71" s="61"/>
      <c r="L71" s="61"/>
      <c r="M71" s="61"/>
      <c r="N71" s="61"/>
      <c r="O71" s="30"/>
    </row>
    <row r="72" spans="1:26" s="31" customFormat="1" ht="22.5" customHeight="1">
      <c r="A72" s="10"/>
      <c r="B72" s="25"/>
      <c r="C72" s="62" t="s">
        <v>24</v>
      </c>
      <c r="D72" s="63"/>
      <c r="E72" s="63"/>
      <c r="F72" s="64"/>
      <c r="G72" s="65" t="s">
        <v>25</v>
      </c>
      <c r="H72" s="66"/>
      <c r="I72" s="62" t="s">
        <v>24</v>
      </c>
      <c r="J72" s="63"/>
      <c r="K72" s="63"/>
      <c r="L72" s="64"/>
      <c r="M72" s="65" t="s">
        <v>25</v>
      </c>
      <c r="N72" s="6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15" ht="19.5" customHeight="1">
      <c r="A73" s="11" t="s">
        <v>7</v>
      </c>
      <c r="B73" s="46" t="s">
        <v>6</v>
      </c>
      <c r="C73" s="53" t="s">
        <v>18</v>
      </c>
      <c r="D73" s="53" t="s">
        <v>19</v>
      </c>
      <c r="E73" s="53" t="s">
        <v>20</v>
      </c>
      <c r="F73" s="53" t="s">
        <v>22</v>
      </c>
      <c r="G73" s="55" t="s">
        <v>0</v>
      </c>
      <c r="H73" s="55" t="s">
        <v>26</v>
      </c>
      <c r="I73" s="53" t="s">
        <v>15</v>
      </c>
      <c r="J73" s="53" t="s">
        <v>21</v>
      </c>
      <c r="K73" s="53" t="s">
        <v>17</v>
      </c>
      <c r="L73" s="53" t="s">
        <v>16</v>
      </c>
      <c r="M73" s="55" t="s">
        <v>0</v>
      </c>
      <c r="N73" s="55" t="s">
        <v>26</v>
      </c>
      <c r="O73" s="30"/>
    </row>
    <row r="74" spans="1:15" ht="149.25" customHeight="1">
      <c r="A74" s="12"/>
      <c r="B74" s="26"/>
      <c r="C74" s="54"/>
      <c r="D74" s="54"/>
      <c r="E74" s="54"/>
      <c r="F74" s="54"/>
      <c r="G74" s="56"/>
      <c r="H74" s="56"/>
      <c r="I74" s="54"/>
      <c r="J74" s="54"/>
      <c r="K74" s="54"/>
      <c r="L74" s="54"/>
      <c r="M74" s="56"/>
      <c r="N74" s="56"/>
      <c r="O74" s="30"/>
    </row>
    <row r="75" spans="1:15" ht="19.5" customHeight="1">
      <c r="A75" s="13"/>
      <c r="B75" s="27"/>
      <c r="C75" s="38" t="s">
        <v>30</v>
      </c>
      <c r="D75" s="38" t="s">
        <v>31</v>
      </c>
      <c r="E75" s="38" t="s">
        <v>32</v>
      </c>
      <c r="F75" s="38" t="s">
        <v>33</v>
      </c>
      <c r="G75" s="57"/>
      <c r="H75" s="57"/>
      <c r="I75" s="39" t="s">
        <v>30</v>
      </c>
      <c r="J75" s="38" t="s">
        <v>31</v>
      </c>
      <c r="K75" s="38" t="s">
        <v>32</v>
      </c>
      <c r="L75" s="38" t="s">
        <v>33</v>
      </c>
      <c r="M75" s="57"/>
      <c r="N75" s="57"/>
      <c r="O75" s="30"/>
    </row>
    <row r="76" spans="1:14" ht="19.5" customHeight="1">
      <c r="A76" s="26" t="s">
        <v>36</v>
      </c>
      <c r="B76" s="14"/>
      <c r="C76" s="8">
        <f>SUM(C77)</f>
        <v>0</v>
      </c>
      <c r="D76" s="8">
        <f aca="true" t="shared" si="8" ref="D76:N77">SUM(D77)</f>
        <v>0</v>
      </c>
      <c r="E76" s="8">
        <f t="shared" si="8"/>
        <v>0</v>
      </c>
      <c r="F76" s="8">
        <f t="shared" si="8"/>
        <v>0</v>
      </c>
      <c r="G76" s="8">
        <f t="shared" si="8"/>
        <v>0</v>
      </c>
      <c r="H76" s="8">
        <f t="shared" si="8"/>
        <v>0</v>
      </c>
      <c r="I76" s="8">
        <f t="shared" si="8"/>
        <v>0</v>
      </c>
      <c r="J76" s="8">
        <f t="shared" si="8"/>
        <v>1</v>
      </c>
      <c r="K76" s="8">
        <f t="shared" si="8"/>
        <v>1</v>
      </c>
      <c r="L76" s="8">
        <f t="shared" si="8"/>
        <v>0</v>
      </c>
      <c r="M76" s="8">
        <f t="shared" si="8"/>
        <v>4452</v>
      </c>
      <c r="N76" s="8">
        <f t="shared" si="8"/>
        <v>0</v>
      </c>
    </row>
    <row r="77" spans="1:14" ht="19.5" customHeight="1">
      <c r="A77" s="26"/>
      <c r="B77" s="15" t="s">
        <v>75</v>
      </c>
      <c r="C77" s="8">
        <f>SUM(C78)</f>
        <v>0</v>
      </c>
      <c r="D77" s="8">
        <f t="shared" si="8"/>
        <v>0</v>
      </c>
      <c r="E77" s="8">
        <f t="shared" si="8"/>
        <v>0</v>
      </c>
      <c r="F77" s="15">
        <v>0</v>
      </c>
      <c r="G77" s="15"/>
      <c r="H77" s="15">
        <v>0</v>
      </c>
      <c r="I77" s="15">
        <v>0</v>
      </c>
      <c r="J77" s="15">
        <v>1</v>
      </c>
      <c r="K77" s="15">
        <v>1</v>
      </c>
      <c r="L77" s="15">
        <v>0</v>
      </c>
      <c r="M77" s="15">
        <v>4452</v>
      </c>
      <c r="N77" s="15">
        <v>0</v>
      </c>
    </row>
    <row r="78" spans="1:14" ht="19.5" customHeight="1">
      <c r="A78" s="26" t="s">
        <v>35</v>
      </c>
      <c r="B78" s="15"/>
      <c r="C78" s="8">
        <f>SUM(C79:C81)</f>
        <v>0</v>
      </c>
      <c r="D78" s="8">
        <f aca="true" t="shared" si="9" ref="D78:J78">SUM(D79:D81)</f>
        <v>0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5</v>
      </c>
      <c r="J78" s="8">
        <f t="shared" si="9"/>
        <v>3</v>
      </c>
      <c r="K78" s="8">
        <f>SUM(K79:K81)</f>
        <v>4</v>
      </c>
      <c r="L78" s="8">
        <f>SUM(L79:L81)</f>
        <v>4</v>
      </c>
      <c r="M78" s="8">
        <f>SUM(M79:M81)</f>
        <v>1631.4</v>
      </c>
      <c r="N78" s="8">
        <f>SUM(N79:N81)</f>
        <v>32364.9</v>
      </c>
    </row>
    <row r="79" spans="1:14" ht="19.5" customHeight="1">
      <c r="A79" s="26"/>
      <c r="B79" s="22" t="s">
        <v>76</v>
      </c>
      <c r="C79" s="8">
        <v>0</v>
      </c>
      <c r="D79" s="8">
        <v>0</v>
      </c>
      <c r="E79" s="8">
        <v>0</v>
      </c>
      <c r="F79" s="14">
        <v>0</v>
      </c>
      <c r="G79" s="14">
        <v>0</v>
      </c>
      <c r="H79" s="14">
        <v>0</v>
      </c>
      <c r="I79" s="14">
        <v>2</v>
      </c>
      <c r="J79" s="14">
        <v>0</v>
      </c>
      <c r="K79" s="14">
        <v>2</v>
      </c>
      <c r="L79" s="14">
        <v>0</v>
      </c>
      <c r="M79" s="14">
        <v>0</v>
      </c>
      <c r="N79" s="14">
        <v>6283.2</v>
      </c>
    </row>
    <row r="80" spans="1:14" ht="19.5" customHeight="1">
      <c r="A80" s="26"/>
      <c r="B80" s="22" t="s">
        <v>77</v>
      </c>
      <c r="C80" s="8">
        <v>0</v>
      </c>
      <c r="D80" s="8">
        <v>0</v>
      </c>
      <c r="E80" s="8">
        <v>0</v>
      </c>
      <c r="F80" s="14">
        <v>0</v>
      </c>
      <c r="G80" s="14">
        <v>0</v>
      </c>
      <c r="H80" s="14">
        <v>0</v>
      </c>
      <c r="I80" s="14">
        <v>0</v>
      </c>
      <c r="J80" s="14">
        <v>1</v>
      </c>
      <c r="K80" s="14">
        <v>0</v>
      </c>
      <c r="L80" s="14">
        <v>1</v>
      </c>
      <c r="M80" s="14">
        <v>0</v>
      </c>
      <c r="N80" s="14">
        <v>211</v>
      </c>
    </row>
    <row r="81" spans="1:14" ht="19.5" customHeight="1">
      <c r="A81" s="26"/>
      <c r="B81" s="22" t="s">
        <v>78</v>
      </c>
      <c r="C81" s="8">
        <v>0</v>
      </c>
      <c r="D81" s="8">
        <v>0</v>
      </c>
      <c r="E81" s="8">
        <v>0</v>
      </c>
      <c r="F81" s="14">
        <v>0</v>
      </c>
      <c r="G81" s="14">
        <v>0</v>
      </c>
      <c r="H81" s="14">
        <v>0</v>
      </c>
      <c r="I81" s="14">
        <v>3</v>
      </c>
      <c r="J81" s="14">
        <v>2</v>
      </c>
      <c r="K81" s="14">
        <v>2</v>
      </c>
      <c r="L81" s="14">
        <v>3</v>
      </c>
      <c r="M81" s="14">
        <v>1631.4</v>
      </c>
      <c r="N81" s="14">
        <v>25870.7</v>
      </c>
    </row>
    <row r="82" spans="1:14" ht="19.5" customHeight="1">
      <c r="A82" s="26" t="s">
        <v>34</v>
      </c>
      <c r="B82" s="22"/>
      <c r="C82" s="8">
        <f aca="true" t="shared" si="10" ref="C82:N82">SUM(C83:C86)</f>
        <v>1</v>
      </c>
      <c r="D82" s="8">
        <f t="shared" si="10"/>
        <v>0</v>
      </c>
      <c r="E82" s="8">
        <f t="shared" si="10"/>
        <v>1</v>
      </c>
      <c r="F82" s="8">
        <f t="shared" si="10"/>
        <v>0</v>
      </c>
      <c r="G82" s="8">
        <f t="shared" si="10"/>
        <v>0</v>
      </c>
      <c r="H82" s="8">
        <f t="shared" si="10"/>
        <v>0</v>
      </c>
      <c r="I82" s="8">
        <f t="shared" si="10"/>
        <v>2</v>
      </c>
      <c r="J82" s="8">
        <f t="shared" si="10"/>
        <v>3</v>
      </c>
      <c r="K82" s="8">
        <f t="shared" si="10"/>
        <v>5</v>
      </c>
      <c r="L82" s="8">
        <f t="shared" si="10"/>
        <v>0</v>
      </c>
      <c r="M82" s="8">
        <f t="shared" si="10"/>
        <v>77.073</v>
      </c>
      <c r="N82" s="8">
        <f t="shared" si="10"/>
        <v>8469.955</v>
      </c>
    </row>
    <row r="83" spans="1:14" ht="19.5" customHeight="1">
      <c r="A83" s="26"/>
      <c r="B83" s="14" t="s">
        <v>79</v>
      </c>
      <c r="C83" s="8">
        <v>0</v>
      </c>
      <c r="D83" s="8">
        <v>0</v>
      </c>
      <c r="E83" s="8">
        <v>0</v>
      </c>
      <c r="F83" s="14">
        <v>0</v>
      </c>
      <c r="G83" s="14">
        <v>0</v>
      </c>
      <c r="H83" s="14">
        <v>0</v>
      </c>
      <c r="I83" s="14">
        <v>1</v>
      </c>
      <c r="J83" s="14">
        <v>1</v>
      </c>
      <c r="K83" s="14">
        <v>2</v>
      </c>
      <c r="L83" s="14">
        <v>0</v>
      </c>
      <c r="M83" s="14">
        <v>0</v>
      </c>
      <c r="N83" s="14">
        <v>3826.87</v>
      </c>
    </row>
    <row r="84" spans="1:14" ht="19.5" customHeight="1">
      <c r="A84" s="26"/>
      <c r="B84" s="14" t="s">
        <v>80</v>
      </c>
      <c r="C84" s="8">
        <v>0</v>
      </c>
      <c r="D84" s="8">
        <v>0</v>
      </c>
      <c r="E84" s="8">
        <v>0</v>
      </c>
      <c r="F84" s="14">
        <v>0</v>
      </c>
      <c r="G84" s="14">
        <v>0</v>
      </c>
      <c r="H84" s="14">
        <v>0</v>
      </c>
      <c r="I84" s="14">
        <v>1</v>
      </c>
      <c r="J84" s="14">
        <v>0</v>
      </c>
      <c r="K84" s="14">
        <v>1</v>
      </c>
      <c r="L84" s="14">
        <v>0</v>
      </c>
      <c r="M84" s="14">
        <v>77.073</v>
      </c>
      <c r="N84" s="14">
        <v>300.291</v>
      </c>
    </row>
    <row r="85" spans="1:14" ht="19.5" customHeight="1">
      <c r="A85" s="26"/>
      <c r="B85" s="14" t="s">
        <v>81</v>
      </c>
      <c r="C85" s="8">
        <v>0</v>
      </c>
      <c r="D85" s="8">
        <v>0</v>
      </c>
      <c r="E85" s="8">
        <v>0</v>
      </c>
      <c r="F85" s="14">
        <v>0</v>
      </c>
      <c r="G85" s="14">
        <v>0</v>
      </c>
      <c r="H85" s="14">
        <v>0</v>
      </c>
      <c r="I85" s="14">
        <v>0</v>
      </c>
      <c r="J85" s="14">
        <v>2</v>
      </c>
      <c r="K85" s="14">
        <v>2</v>
      </c>
      <c r="L85" s="14">
        <v>0</v>
      </c>
      <c r="M85" s="14">
        <v>0</v>
      </c>
      <c r="N85" s="14">
        <v>4342.794</v>
      </c>
    </row>
    <row r="86" spans="1:15" ht="19.5" customHeight="1">
      <c r="A86" s="26"/>
      <c r="B86" s="14" t="s">
        <v>104</v>
      </c>
      <c r="C86" s="8">
        <v>1</v>
      </c>
      <c r="D86" s="8">
        <v>0</v>
      </c>
      <c r="E86" s="8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/>
    </row>
    <row r="87" spans="1:14" ht="10.5" customHeight="1">
      <c r="A87" s="27"/>
      <c r="B87" s="33"/>
      <c r="C87" s="34"/>
      <c r="D87" s="34"/>
      <c r="E87" s="34"/>
      <c r="F87" s="29"/>
      <c r="G87" s="29"/>
      <c r="H87" s="29"/>
      <c r="I87" s="29"/>
      <c r="J87" s="29"/>
      <c r="K87" s="29"/>
      <c r="L87" s="29"/>
      <c r="M87" s="29"/>
      <c r="N87" s="29"/>
    </row>
    <row r="88" spans="1:12" ht="27" customHeight="1">
      <c r="A88" s="14" t="s">
        <v>3</v>
      </c>
      <c r="F88" s="15" t="s">
        <v>5</v>
      </c>
      <c r="G88" s="15"/>
      <c r="H88" s="15"/>
      <c r="L88" s="16"/>
    </row>
    <row r="89" spans="1:17" ht="15" customHeight="1">
      <c r="A89" s="17" t="s">
        <v>27</v>
      </c>
      <c r="C89" s="17" t="s">
        <v>28</v>
      </c>
      <c r="F89" s="15"/>
      <c r="G89" s="15"/>
      <c r="H89" s="15"/>
      <c r="M89" s="14" t="s">
        <v>14</v>
      </c>
      <c r="Q89" s="18"/>
    </row>
    <row r="90" spans="1:12" ht="13.5" customHeight="1">
      <c r="A90" s="35" t="s">
        <v>3</v>
      </c>
      <c r="B90" s="35"/>
      <c r="C90" s="35"/>
      <c r="D90" s="35"/>
      <c r="E90" s="36"/>
      <c r="F90" s="15" t="s">
        <v>4</v>
      </c>
      <c r="G90" s="15"/>
      <c r="H90" s="15"/>
      <c r="L90" s="36"/>
    </row>
    <row r="91" spans="1:17" ht="12" customHeight="1">
      <c r="A91" s="35"/>
      <c r="B91" s="35"/>
      <c r="C91" s="35"/>
      <c r="D91" s="35"/>
      <c r="E91" s="36"/>
      <c r="G91" s="36"/>
      <c r="H91" s="36"/>
      <c r="Q91" s="37"/>
    </row>
    <row r="92" spans="1:26" s="2" customFormat="1" ht="18" customHeight="1">
      <c r="A92" s="19" t="s">
        <v>96</v>
      </c>
      <c r="B92" s="19"/>
      <c r="C92" s="19"/>
      <c r="D92" s="1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2" customFormat="1" ht="18" customHeight="1">
      <c r="A93" s="19" t="s">
        <v>97</v>
      </c>
      <c r="B93" s="19"/>
      <c r="C93" s="19"/>
      <c r="D93" s="19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2" customFormat="1" ht="18" customHeight="1">
      <c r="A94" s="19" t="s">
        <v>29</v>
      </c>
      <c r="B94" s="19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2" customFormat="1" ht="18" customHeight="1">
      <c r="A95" s="20" t="s">
        <v>43</v>
      </c>
      <c r="B95" s="19"/>
      <c r="C95" s="19"/>
      <c r="D95" s="19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2" customFormat="1" ht="18" customHeight="1">
      <c r="A96" s="20" t="s">
        <v>44</v>
      </c>
      <c r="B96" s="28"/>
      <c r="C96" s="20"/>
      <c r="D96" s="2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14" ht="16.5">
      <c r="A97" s="19" t="s">
        <v>98</v>
      </c>
      <c r="N97" s="45"/>
    </row>
    <row r="98" ht="16.5">
      <c r="A98" s="47" t="s">
        <v>100</v>
      </c>
    </row>
    <row r="99" spans="1:13" ht="16.5">
      <c r="A99" s="47" t="s">
        <v>103</v>
      </c>
      <c r="M99" s="21" t="s">
        <v>101</v>
      </c>
    </row>
    <row r="100" ht="16.5">
      <c r="A100" s="47"/>
    </row>
    <row r="101" ht="16.5">
      <c r="A101" s="47"/>
    </row>
    <row r="102" ht="16.5">
      <c r="A102" s="47"/>
    </row>
  </sheetData>
  <sheetProtection/>
  <mergeCells count="72">
    <mergeCell ref="G6:H6"/>
    <mergeCell ref="G7:G9"/>
    <mergeCell ref="H7:H9"/>
    <mergeCell ref="J7:J8"/>
    <mergeCell ref="K7:K8"/>
    <mergeCell ref="L7:L8"/>
    <mergeCell ref="M1:N1"/>
    <mergeCell ref="M2:N2"/>
    <mergeCell ref="K1:L1"/>
    <mergeCell ref="K2:L2"/>
    <mergeCell ref="A4:N4"/>
    <mergeCell ref="A3:N3"/>
    <mergeCell ref="M6:N6"/>
    <mergeCell ref="M7:M9"/>
    <mergeCell ref="N7:N9"/>
    <mergeCell ref="I6:L6"/>
    <mergeCell ref="I5:N5"/>
    <mergeCell ref="C5:H5"/>
    <mergeCell ref="C6:F6"/>
    <mergeCell ref="C7:C8"/>
    <mergeCell ref="D7:D8"/>
    <mergeCell ref="E7:E8"/>
    <mergeCell ref="F7:F8"/>
    <mergeCell ref="I7:I8"/>
    <mergeCell ref="K33:L33"/>
    <mergeCell ref="M33:N33"/>
    <mergeCell ref="K34:L34"/>
    <mergeCell ref="M34:N34"/>
    <mergeCell ref="A35:N35"/>
    <mergeCell ref="A36:N36"/>
    <mergeCell ref="C37:H37"/>
    <mergeCell ref="I37:N37"/>
    <mergeCell ref="C38:F38"/>
    <mergeCell ref="G38:H38"/>
    <mergeCell ref="I38:L38"/>
    <mergeCell ref="M38:N38"/>
    <mergeCell ref="C39:C40"/>
    <mergeCell ref="D39:D40"/>
    <mergeCell ref="E39:E40"/>
    <mergeCell ref="F39:F40"/>
    <mergeCell ref="G39:G41"/>
    <mergeCell ref="H39:H41"/>
    <mergeCell ref="I39:I40"/>
    <mergeCell ref="J39:J40"/>
    <mergeCell ref="K39:K40"/>
    <mergeCell ref="L39:L40"/>
    <mergeCell ref="M39:M41"/>
    <mergeCell ref="N39:N41"/>
    <mergeCell ref="K67:L67"/>
    <mergeCell ref="M67:N67"/>
    <mergeCell ref="K68:L68"/>
    <mergeCell ref="M68:N68"/>
    <mergeCell ref="A69:N69"/>
    <mergeCell ref="A70:N70"/>
    <mergeCell ref="C71:H71"/>
    <mergeCell ref="I71:N71"/>
    <mergeCell ref="C72:F72"/>
    <mergeCell ref="G72:H72"/>
    <mergeCell ref="I72:L72"/>
    <mergeCell ref="M72:N72"/>
    <mergeCell ref="C73:C74"/>
    <mergeCell ref="D73:D74"/>
    <mergeCell ref="E73:E74"/>
    <mergeCell ref="F73:F74"/>
    <mergeCell ref="G73:G75"/>
    <mergeCell ref="H73:H75"/>
    <mergeCell ref="I73:I74"/>
    <mergeCell ref="J73:J74"/>
    <mergeCell ref="K73:K74"/>
    <mergeCell ref="L73:L74"/>
    <mergeCell ref="M73:M75"/>
    <mergeCell ref="N73:N75"/>
  </mergeCells>
  <printOptions horizontalCentered="1"/>
  <pageMargins left="0.5905511811023623" right="0.35433070866141736" top="0.6299212598425197" bottom="0.5905511811023623" header="0.5118110236220472" footer="0.5118110236220472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96安全評估</dc:title>
  <dc:subject>96安全評估</dc:subject>
  <dc:creator>經濟部水利署</dc:creator>
  <cp:keywords>96安全評估</cp:keywords>
  <dc:description>96安全評估</dc:description>
  <cp:lastModifiedBy>主計室三科張雅媛</cp:lastModifiedBy>
  <cp:lastPrinted>2008-03-27T06:59:43Z</cp:lastPrinted>
  <dcterms:created xsi:type="dcterms:W3CDTF">2002-08-07T06:48:21Z</dcterms:created>
  <dcterms:modified xsi:type="dcterms:W3CDTF">2016-11-15T08:18:18Z</dcterms:modified>
  <cp:category>I6Z</cp:category>
  <cp:version/>
  <cp:contentType/>
  <cp:contentStatus/>
</cp:coreProperties>
</file>