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480" windowHeight="11640" activeTab="0"/>
  </bookViews>
  <sheets>
    <sheet name="no box" sheetId="1" r:id="rId1"/>
    <sheet name="Sheet1" sheetId="2" r:id="rId2"/>
    <sheet name="print" sheetId="3" r:id="rId3"/>
  </sheets>
  <definedNames>
    <definedName name="_xlnm.Print_Area" localSheetId="0">'no box'!$A$1:$M$188</definedName>
    <definedName name="_xlnm.Print_Area" localSheetId="2">'print'!$A$1:$M$186</definedName>
  </definedNames>
  <calcPr fullCalcOnLoad="1"/>
</workbook>
</file>

<file path=xl/sharedStrings.xml><?xml version="1.0" encoding="utf-8"?>
<sst xmlns="http://schemas.openxmlformats.org/spreadsheetml/2006/main" count="1141" uniqueCount="361">
  <si>
    <t>公 開 類</t>
  </si>
  <si>
    <t>編製機關</t>
  </si>
  <si>
    <t>年    報</t>
  </si>
  <si>
    <r>
      <t>表　　號</t>
    </r>
  </si>
  <si>
    <t>單位:百萬立方公尺</t>
  </si>
  <si>
    <t>未 經 發 電 水 量</t>
  </si>
  <si>
    <t>年底水庫水量</t>
  </si>
  <si>
    <t>存水量</t>
  </si>
  <si>
    <t>機關長官</t>
  </si>
  <si>
    <t>主辦業務人員</t>
  </si>
  <si>
    <t>審核</t>
  </si>
  <si>
    <t>填表</t>
  </si>
  <si>
    <t>主辦統計人員</t>
  </si>
  <si>
    <t>鳶山堰</t>
  </si>
  <si>
    <t>龍溪壩</t>
  </si>
  <si>
    <t>水簾壩</t>
  </si>
  <si>
    <t>地區別</t>
  </si>
  <si>
    <t>臺灣中區合計</t>
  </si>
  <si>
    <t>澎湖地區</t>
  </si>
  <si>
    <t>金門地區</t>
  </si>
  <si>
    <t>經濟部水利署</t>
  </si>
  <si>
    <t xml:space="preserve">    1152－02－02</t>
  </si>
  <si>
    <t>發電水量</t>
  </si>
  <si>
    <t>洩 洪 量</t>
  </si>
  <si>
    <t>損耗水量</t>
  </si>
  <si>
    <t>總  計</t>
  </si>
  <si>
    <t>工業用水</t>
  </si>
  <si>
    <r>
      <t>水位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EL)</t>
    </r>
  </si>
  <si>
    <t>(公尺)</t>
  </si>
  <si>
    <t>臺灣北區合計</t>
  </si>
  <si>
    <t>水庫或壩堰名稱</t>
  </si>
  <si>
    <t xml:space="preserve">            蒸發量及營運損失，於汛期間包括反推算水庫之入流量，故該損耗水量之資料呈顯負值。</t>
  </si>
  <si>
    <t>進水量</t>
  </si>
  <si>
    <t>次年三月底前編報</t>
  </si>
  <si>
    <t>水庫或壩堰名稱</t>
  </si>
  <si>
    <t>新山水庫</t>
  </si>
  <si>
    <t>西勢水庫</t>
  </si>
  <si>
    <t>東勢坑溪攔河堰</t>
  </si>
  <si>
    <t>瑪陵坑攔河堰</t>
  </si>
  <si>
    <t>翡翠水庫</t>
  </si>
  <si>
    <t>阿玉壩</t>
  </si>
  <si>
    <t>羅好壩</t>
  </si>
  <si>
    <t>桂山壩</t>
  </si>
  <si>
    <t>粗坑壩</t>
  </si>
  <si>
    <t>直潭壩</t>
  </si>
  <si>
    <t>青潭堰</t>
  </si>
  <si>
    <t>碧潭攔河堰</t>
  </si>
  <si>
    <t>巴陵壩</t>
  </si>
  <si>
    <t>榮華壩</t>
  </si>
  <si>
    <t>石門水庫</t>
  </si>
  <si>
    <t>後村堰</t>
  </si>
  <si>
    <t>三峽河堰</t>
  </si>
  <si>
    <t>粗坑堰</t>
  </si>
  <si>
    <t>隆恩堰</t>
  </si>
  <si>
    <t>大埔水庫</t>
  </si>
  <si>
    <t>劍潭水庫</t>
  </si>
  <si>
    <t>永和山水庫</t>
  </si>
  <si>
    <t>明德水庫</t>
  </si>
  <si>
    <t>扒子岡水庫</t>
  </si>
  <si>
    <t>鯉魚潭水庫</t>
  </si>
  <si>
    <t>士林攔河堰</t>
  </si>
  <si>
    <t>德基水庫</t>
  </si>
  <si>
    <t>青山壩</t>
  </si>
  <si>
    <t>谷關水庫</t>
  </si>
  <si>
    <t>天輪壩</t>
  </si>
  <si>
    <t>石岡壩</t>
  </si>
  <si>
    <t>大旗堰</t>
  </si>
  <si>
    <t>北山坑堰</t>
  </si>
  <si>
    <t>霧社水庫</t>
  </si>
  <si>
    <t>奧萬大壩</t>
  </si>
  <si>
    <t>武界壩</t>
  </si>
  <si>
    <t>日月潭水庫</t>
  </si>
  <si>
    <t>明湖水庫</t>
  </si>
  <si>
    <t>明潭水庫</t>
  </si>
  <si>
    <t xml:space="preserve">                </t>
  </si>
  <si>
    <t>附    註：1.表內水庫壩堰資料為「...」，係川流取水，利用抬高水位，引取川流水量，資料未予估計。</t>
  </si>
  <si>
    <r>
      <t xml:space="preserve">                    5.</t>
    </r>
    <r>
      <rPr>
        <sz val="11"/>
        <rFont val="標楷體"/>
        <family val="4"/>
      </rPr>
      <t>慈湖係海灘堰堤為鹹水湖無法營運。</t>
    </r>
  </si>
  <si>
    <t xml:space="preserve">          6.直潭壩及青潭堰係川流取水，致未盡符合「年底水庫水量」項下「存水量」欄之運算式。。</t>
  </si>
  <si>
    <r>
      <t xml:space="preserve">                    2.</t>
    </r>
    <r>
      <rPr>
        <sz val="11"/>
        <rFont val="標楷體"/>
        <family val="4"/>
      </rPr>
      <t>表內水庫壩堰資料為「</t>
    </r>
    <r>
      <rPr>
        <sz val="11"/>
        <rFont val="Times New Roman"/>
        <family val="1"/>
      </rPr>
      <t>...</t>
    </r>
    <r>
      <rPr>
        <sz val="11"/>
        <rFont val="標楷體"/>
        <family val="4"/>
      </rPr>
      <t>」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係攔沙功能，或規模甚小，致水庫壩堰並未設置計量儀器，故資料無法取得。</t>
    </r>
  </si>
  <si>
    <t xml:space="preserve">          3.明湖、明潭水庫、銃櫃壩壩堰部分資料為「...」，係與日月潭聯合運用；東港溪攔河堰 水庫壩堰資料為「...」，係與鳳山溪水庫聯合運用。</t>
  </si>
  <si>
    <t xml:space="preserve">          7.扒子岡水庫係因灌區停灌，各項數值均無事實可填。</t>
  </si>
  <si>
    <t xml:space="preserve">          12.金門地區各湖庫給水供應係統合運用，並有地下水加入運用之情形，致未盡符合「年底水庫水量」項下「存水量」欄之運算式。</t>
  </si>
  <si>
    <r>
      <t xml:space="preserve">                    14</t>
    </r>
    <r>
      <rPr>
        <sz val="11"/>
        <rFont val="標楷體"/>
        <family val="4"/>
      </rPr>
      <t>.本表總計與細項和不符，係尾數採四捨五入致之。</t>
    </r>
  </si>
  <si>
    <r>
      <t xml:space="preserve">                    8.</t>
    </r>
    <r>
      <rPr>
        <sz val="11"/>
        <rFont val="標楷體"/>
        <family val="4"/>
      </rPr>
      <t>士林攔河堰因大安溪淤積造成當年重測總容量縮減為64.53百萬立方公尺，故年底存水量較92年底同一水位之存水量為小。</t>
    </r>
  </si>
  <si>
    <r>
      <t xml:space="preserve">                       </t>
    </r>
    <r>
      <rPr>
        <sz val="11"/>
        <rFont val="標楷體"/>
        <family val="4"/>
      </rPr>
      <t>同時期並放空水庫。</t>
    </r>
  </si>
  <si>
    <t xml:space="preserve">            並且實施放空青山壩；天輪分廠因72水災致機組損壞無法發電，7月2日以後無發電水量；馬鞍壩因72水災致機組無法發電，故7月2日至11月1日間無發電水量，</t>
  </si>
  <si>
    <t xml:space="preserve">          10.烏山頭水庫之入流量主要由東口堰引取曾文水庫排放水，表列損耗水量之計算，係以東口取水量為基準，反推算結果，於枯旱期間之耗損水量，包括水庫</t>
  </si>
  <si>
    <t xml:space="preserve">    民國94年5月 4日修正</t>
  </si>
  <si>
    <r>
      <t>說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明：    係修正數，係因臺灣省自來水公司及金門縣自來水廠辦理修正所致。</t>
    </r>
  </si>
  <si>
    <r>
      <t>民國94</t>
    </r>
    <r>
      <rPr>
        <sz val="12"/>
        <rFont val="標楷體"/>
        <family val="4"/>
      </rPr>
      <t>年</t>
    </r>
    <r>
      <rPr>
        <sz val="12"/>
        <rFont val="新細明體"/>
        <family val="1"/>
      </rPr>
      <t>3</t>
    </r>
    <r>
      <rPr>
        <sz val="12"/>
        <rFont val="標楷體"/>
        <family val="4"/>
      </rPr>
      <t>月</t>
    </r>
    <r>
      <rPr>
        <sz val="12"/>
        <rFont val="新細明體"/>
        <family val="1"/>
      </rPr>
      <t>28</t>
    </r>
    <r>
      <rPr>
        <sz val="12"/>
        <rFont val="標楷體"/>
        <family val="4"/>
      </rPr>
      <t>日編製</t>
    </r>
  </si>
  <si>
    <r>
      <t xml:space="preserve">                    13</t>
    </r>
    <r>
      <rPr>
        <sz val="11"/>
        <rFont val="標楷體"/>
        <family val="4"/>
      </rPr>
      <t>.連江縣南竿鄉（秋桂山水庫、儲水沃水庫、津沙水庫、津沙一號水庫、勝利水庫） 等水庫因無法各別取得資料且給水供應係統合運用，僅以合計數表達 。</t>
    </r>
  </si>
  <si>
    <t xml:space="preserve"> 水庫或壩堰營運概況（本表共六頁）</t>
  </si>
  <si>
    <t>其他</t>
  </si>
  <si>
    <t xml:space="preserve"> 水庫或壩堰營運概況（續五完）</t>
  </si>
  <si>
    <t xml:space="preserve"> 水庫或壩堰營運概況（續四）</t>
  </si>
  <si>
    <t xml:space="preserve"> 水庫或壩堰營運概況（續三）</t>
  </si>
  <si>
    <t xml:space="preserve"> 水庫或壩堰營運概況（續二）</t>
  </si>
  <si>
    <t xml:space="preserve"> 水庫或壩堰營運概況（續一）</t>
  </si>
  <si>
    <t>農業用水</t>
  </si>
  <si>
    <t>生活用水</t>
  </si>
  <si>
    <t>單位：萬立方公尺</t>
  </si>
  <si>
    <t>寶山水庫</t>
  </si>
  <si>
    <t xml:space="preserve">      中華民國  94   年</t>
  </si>
  <si>
    <t xml:space="preserve">          9.；青山分廠因72水災致機組損壞無法發電，7月2日以後無發電水量，</t>
  </si>
  <si>
    <t>馬鞍壩</t>
  </si>
  <si>
    <t>龍鳳壩</t>
  </si>
  <si>
    <t>木瓜壩</t>
  </si>
  <si>
    <r>
      <t xml:space="preserve">                    4.</t>
    </r>
    <r>
      <rPr>
        <sz val="11"/>
        <rFont val="標楷體"/>
        <family val="4"/>
      </rPr>
      <t>表內各項數值均無事實可填，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 xml:space="preserve">係尚未正式營運。 </t>
    </r>
  </si>
  <si>
    <t>總計</t>
  </si>
  <si>
    <t>…</t>
  </si>
  <si>
    <t>工業用水</t>
  </si>
  <si>
    <t>臺灣中區</t>
  </si>
  <si>
    <t>銃櫃壩</t>
  </si>
  <si>
    <t>頭社水庫</t>
  </si>
  <si>
    <t>集集攔河堰</t>
  </si>
  <si>
    <t>臺灣南區合計</t>
  </si>
  <si>
    <t>臺灣南區</t>
  </si>
  <si>
    <t>內埔子水庫</t>
  </si>
  <si>
    <t>仁義潭水庫</t>
  </si>
  <si>
    <t>蘭潭水庫</t>
  </si>
  <si>
    <t>鹿寮溪水庫</t>
  </si>
  <si>
    <t>白河水庫</t>
  </si>
  <si>
    <t>尖山埤水庫</t>
  </si>
  <si>
    <t>德元埤水庫</t>
  </si>
  <si>
    <t>烏山頭水庫</t>
  </si>
  <si>
    <t>曾文水庫</t>
  </si>
  <si>
    <t>南化水庫</t>
  </si>
  <si>
    <t>甲仙攔河堰</t>
  </si>
  <si>
    <t>鏡面水庫</t>
  </si>
  <si>
    <t>玉峰堰</t>
  </si>
  <si>
    <t>鹽水埤水庫</t>
  </si>
  <si>
    <t>虎頭埤水庫</t>
  </si>
  <si>
    <t>阿公店水庫</t>
  </si>
  <si>
    <t>觀音湖水庫</t>
  </si>
  <si>
    <t>澄清湖水庫</t>
  </si>
  <si>
    <t>鳳山水庫</t>
  </si>
  <si>
    <t>土壟灣堰</t>
  </si>
  <si>
    <t>中正湖水庫</t>
  </si>
  <si>
    <t>隘寮堰</t>
  </si>
  <si>
    <t>高屏溪攔河堰</t>
  </si>
  <si>
    <t>曹公圳攔河堰</t>
  </si>
  <si>
    <t>東港溪攔河堰</t>
  </si>
  <si>
    <t>牡丹水庫</t>
  </si>
  <si>
    <t>龍鑾潭水庫</t>
  </si>
  <si>
    <t>臺灣東區合計</t>
  </si>
  <si>
    <t>臺灣東區</t>
  </si>
  <si>
    <t>溪畔壩</t>
  </si>
  <si>
    <t>美崙溪攔河堰</t>
  </si>
  <si>
    <t>卑南上圳攔河堰</t>
  </si>
  <si>
    <t>酬勤水庫</t>
  </si>
  <si>
    <t>澎湖地區合計</t>
  </si>
  <si>
    <t>赤崁地下水庫</t>
  </si>
  <si>
    <t>成功水庫</t>
  </si>
  <si>
    <t>興仁水庫</t>
  </si>
  <si>
    <t>東衛水庫</t>
  </si>
  <si>
    <t>小池水庫</t>
  </si>
  <si>
    <t>西安水庫</t>
  </si>
  <si>
    <t>烏溝蓄水塘</t>
  </si>
  <si>
    <t>七美水庫</t>
  </si>
  <si>
    <t>金門地區合計</t>
  </si>
  <si>
    <t>山西水庫</t>
  </si>
  <si>
    <t>擎天水庫</t>
  </si>
  <si>
    <t>榮湖</t>
  </si>
  <si>
    <t>金沙水庫</t>
  </si>
  <si>
    <t>陽明湖</t>
  </si>
  <si>
    <t>田浦水庫</t>
  </si>
  <si>
    <t>太湖</t>
  </si>
  <si>
    <t>瓊林水庫</t>
  </si>
  <si>
    <t>蘭湖</t>
  </si>
  <si>
    <t>慈湖</t>
  </si>
  <si>
    <t>西湖</t>
  </si>
  <si>
    <t>蓮湖</t>
  </si>
  <si>
    <t>菱湖</t>
  </si>
  <si>
    <t>連江地區合計</t>
  </si>
  <si>
    <t>連江地區</t>
  </si>
  <si>
    <t>東湧水庫</t>
  </si>
  <si>
    <t>阪里水庫</t>
  </si>
  <si>
    <t>連江地區南竿鄉小計</t>
  </si>
  <si>
    <t>勝利水庫</t>
  </si>
  <si>
    <t>秋桂山水庫</t>
  </si>
  <si>
    <t>儲水沃水庫</t>
  </si>
  <si>
    <t>津沙一號水庫</t>
  </si>
  <si>
    <t>津沙水庫</t>
  </si>
  <si>
    <t xml:space="preserve">         高雄縣政府、苗栗、南投、嘉南、高雄、屏東及臺東農田水利會。</t>
  </si>
  <si>
    <t>填表說明：1.本表由本署會計室編製1式2份，1份送本署水源經營組，1份自存，並公布於本署網站。</t>
  </si>
  <si>
    <t xml:space="preserve">         2.各填報單位於次年2月底前將資料報送本署，由本署於次年3月底前完成彙編。</t>
  </si>
  <si>
    <t xml:space="preserve">         3.計量單位均至少取至小數點後1位數。</t>
  </si>
  <si>
    <t>資料來源：本署所屬北、中、南區水資源局、臺灣電力公司、臺灣糖業公司、臺灣省自來水公司、臺北自來水事業處、金門縣自來水廠、連江縣自來水廠、臺北翡翠水庫管理局、</t>
  </si>
  <si>
    <t>臺灣北區</t>
  </si>
  <si>
    <t>經濟部水利署</t>
  </si>
  <si>
    <t>次年3月底前編報</t>
  </si>
  <si>
    <t>1152－02－02</t>
  </si>
  <si>
    <t xml:space="preserve"> 水庫或壩堰營運概況（本表共六頁）(修正表)</t>
  </si>
  <si>
    <t xml:space="preserve">      中華民國  94   年</t>
  </si>
  <si>
    <t>單位：萬立方公尺</t>
  </si>
  <si>
    <t>發電水量</t>
  </si>
  <si>
    <t>各標的用水量</t>
  </si>
  <si>
    <t>水庫或壩堰名稱</t>
  </si>
  <si>
    <t>進水量</t>
  </si>
  <si>
    <t>總  計</t>
  </si>
  <si>
    <t>農業用水</t>
  </si>
  <si>
    <t>生活用水</t>
  </si>
  <si>
    <t>工業用水</t>
  </si>
  <si>
    <t>其他</t>
  </si>
  <si>
    <t>洩 洪 量</t>
  </si>
  <si>
    <t>損耗水量</t>
  </si>
  <si>
    <t>水位(EL)</t>
  </si>
  <si>
    <t>(公尺)</t>
  </si>
  <si>
    <t xml:space="preserve"> 總計</t>
  </si>
  <si>
    <t>臺灣北區合計</t>
  </si>
  <si>
    <t>臺灣北區</t>
  </si>
  <si>
    <t>新山水庫</t>
  </si>
  <si>
    <t>西勢水庫</t>
  </si>
  <si>
    <t>東勢坑溪攔河堰</t>
  </si>
  <si>
    <t>…</t>
  </si>
  <si>
    <t>瑪陵坑攔河堰</t>
  </si>
  <si>
    <t>翡翠水庫</t>
  </si>
  <si>
    <t>阿玉壩</t>
  </si>
  <si>
    <t>羅好壩</t>
  </si>
  <si>
    <t>桂山壩</t>
  </si>
  <si>
    <t>粗坑壩</t>
  </si>
  <si>
    <t>直潭壩</t>
  </si>
  <si>
    <t>青潭堰</t>
  </si>
  <si>
    <t>碧潭攔河堰</t>
  </si>
  <si>
    <t>巴陵壩</t>
  </si>
  <si>
    <t>榮華壩</t>
  </si>
  <si>
    <t>石門水庫</t>
  </si>
  <si>
    <t>後村堰</t>
  </si>
  <si>
    <t>三峽河堰</t>
  </si>
  <si>
    <t>粗坑堰</t>
  </si>
  <si>
    <t>羅東攔河堰</t>
  </si>
  <si>
    <t>寶山水庫</t>
  </si>
  <si>
    <t>隆恩堰</t>
  </si>
  <si>
    <t xml:space="preserve"> 水庫或壩堰營運概況（續一）</t>
  </si>
  <si>
    <t>臺灣中區合計</t>
  </si>
  <si>
    <t>臺灣中區</t>
  </si>
  <si>
    <t>大埔水庫</t>
  </si>
  <si>
    <t>劍潭水庫</t>
  </si>
  <si>
    <t>永和山水庫</t>
  </si>
  <si>
    <t>明德水庫</t>
  </si>
  <si>
    <t>扒子岡水庫</t>
  </si>
  <si>
    <t>鯉魚潭水庫</t>
  </si>
  <si>
    <t>士林攔河堰</t>
  </si>
  <si>
    <t>德基水庫</t>
  </si>
  <si>
    <t>青山壩</t>
  </si>
  <si>
    <t>谷關水庫</t>
  </si>
  <si>
    <t>天輪壩</t>
  </si>
  <si>
    <t>馬鞍壩</t>
  </si>
  <si>
    <t>石岡壩</t>
  </si>
  <si>
    <t>大旗堰</t>
  </si>
  <si>
    <t>北山坑堰</t>
  </si>
  <si>
    <t>霧社水庫</t>
  </si>
  <si>
    <t>奧萬大壩</t>
  </si>
  <si>
    <t>武界壩</t>
  </si>
  <si>
    <t>日月潭水庫</t>
  </si>
  <si>
    <t>明湖水庫</t>
  </si>
  <si>
    <t xml:space="preserve"> 水庫或壩堰營運概況（續二）</t>
  </si>
  <si>
    <t>明潭水庫</t>
  </si>
  <si>
    <t>銃櫃壩</t>
  </si>
  <si>
    <t>頭社水庫</t>
  </si>
  <si>
    <t>集集攔河堰</t>
  </si>
  <si>
    <t>臺灣南區合計</t>
  </si>
  <si>
    <t>臺灣南區</t>
  </si>
  <si>
    <t>內埔子水庫</t>
  </si>
  <si>
    <t>仁義潭水庫</t>
  </si>
  <si>
    <t>蘭潭水庫</t>
  </si>
  <si>
    <t>鹿寮溪水庫</t>
  </si>
  <si>
    <t>白河水庫</t>
  </si>
  <si>
    <t>尖山埤水庫</t>
  </si>
  <si>
    <t>德元埤水庫</t>
  </si>
  <si>
    <t>烏山頭水庫</t>
  </si>
  <si>
    <t>曾文水庫</t>
  </si>
  <si>
    <t>南化水庫</t>
  </si>
  <si>
    <t>甲仙攔河堰</t>
  </si>
  <si>
    <t>鏡面水庫</t>
  </si>
  <si>
    <t>玉峰堰</t>
  </si>
  <si>
    <t>鹽水埤水庫</t>
  </si>
  <si>
    <t>虎頭埤水庫</t>
  </si>
  <si>
    <t>阿公店水庫</t>
  </si>
  <si>
    <t>觀音湖水庫</t>
  </si>
  <si>
    <t>澄清湖水庫</t>
  </si>
  <si>
    <t>鳳山水庫</t>
  </si>
  <si>
    <t xml:space="preserve"> 水庫或壩堰營運概況（續三）</t>
  </si>
  <si>
    <t>土壟灣堰</t>
  </si>
  <si>
    <t>中正湖水庫</t>
  </si>
  <si>
    <t>隘寮堰</t>
  </si>
  <si>
    <t>高屏溪攔河堰</t>
  </si>
  <si>
    <t>曹公圳攔河堰</t>
  </si>
  <si>
    <t>東港溪攔河堰</t>
  </si>
  <si>
    <t>牡丹水庫</t>
  </si>
  <si>
    <t>龍鑾潭水庫</t>
  </si>
  <si>
    <t>臺灣東區合計</t>
  </si>
  <si>
    <t>臺灣東區</t>
  </si>
  <si>
    <t>溪畔壩</t>
  </si>
  <si>
    <t>美崙溪攔河堰</t>
  </si>
  <si>
    <t>龍鳳壩</t>
  </si>
  <si>
    <t>木瓜壩</t>
  </si>
  <si>
    <t>卑南上圳攔河堰</t>
  </si>
  <si>
    <t>酬勤水庫</t>
  </si>
  <si>
    <t xml:space="preserve">    臺灣離島地區            合計</t>
  </si>
  <si>
    <t xml:space="preserve">       澎湖地區計</t>
  </si>
  <si>
    <t>赤崁地下水庫</t>
  </si>
  <si>
    <t>成功水庫</t>
  </si>
  <si>
    <t>興仁水庫</t>
  </si>
  <si>
    <t>東衛水庫</t>
  </si>
  <si>
    <t>小池水庫</t>
  </si>
  <si>
    <t xml:space="preserve"> 水庫或壩堰營運概況（續四）</t>
  </si>
  <si>
    <t>西安水庫</t>
  </si>
  <si>
    <t>烏溝蓄水塘</t>
  </si>
  <si>
    <t>七美水庫</t>
  </si>
  <si>
    <t xml:space="preserve">     金門地區計</t>
  </si>
  <si>
    <t>山西水庫</t>
  </si>
  <si>
    <t>擎天水庫</t>
  </si>
  <si>
    <t>榮湖</t>
  </si>
  <si>
    <t>金沙水庫</t>
  </si>
  <si>
    <t>陽明湖</t>
  </si>
  <si>
    <t>田浦水庫</t>
  </si>
  <si>
    <t>太湖</t>
  </si>
  <si>
    <t>瓊林水庫</t>
  </si>
  <si>
    <t>蘭湖</t>
  </si>
  <si>
    <t>慈湖</t>
  </si>
  <si>
    <t>西湖</t>
  </si>
  <si>
    <t>蓮湖</t>
  </si>
  <si>
    <t>菱湖</t>
  </si>
  <si>
    <t xml:space="preserve">     連江地區計</t>
  </si>
  <si>
    <t>連江地區</t>
  </si>
  <si>
    <t>東湧水庫</t>
  </si>
  <si>
    <t>阪里水庫</t>
  </si>
  <si>
    <t xml:space="preserve">          連江南竿鄉小計</t>
  </si>
  <si>
    <t xml:space="preserve"> 水庫或壩堰營運概況（續五完）</t>
  </si>
  <si>
    <t>勝利水庫</t>
  </si>
  <si>
    <t>秋桂山水庫</t>
  </si>
  <si>
    <t>儲水沃水庫</t>
  </si>
  <si>
    <t>津沙一號水庫</t>
  </si>
  <si>
    <t>津沙水庫</t>
  </si>
  <si>
    <t xml:space="preserve">                </t>
  </si>
  <si>
    <t>資料來源：本署所屬北、中、南區水資源局、臺灣電力公司、臺灣糖業公司、臺灣省自來水公司、臺北自來水事業處、金門縣自來水廠、連江縣自來水廠、臺北翡翠水庫管理局、 高雄縣政府、苗栗、南投、嘉南、</t>
  </si>
  <si>
    <t xml:space="preserve">          高雄、屏東及臺東農田水利會。</t>
  </si>
  <si>
    <t>填表說明：1.本表由本署會計室編製1式2份，1份送本署水源經營組，1份自存，並公布於本署網站。</t>
  </si>
  <si>
    <t xml:space="preserve">          2.各填報單位於次年2月底前將資料報送本署，由本署於次年3月底前完成彙編。</t>
  </si>
  <si>
    <t xml:space="preserve">          3.計量單位均至少取至小數點後1位數。</t>
  </si>
  <si>
    <t>附    註：1.表內水庫壩堰資料為「...」，係川流取水，利用抬高水位，引取川流水量，資料未予估計。</t>
  </si>
  <si>
    <t xml:space="preserve">          2.表內水庫壩堰資料為「...」 係攔沙功能，或規模甚小，致水庫壩堰並未設置計量儀器，故資料無法取得。</t>
  </si>
  <si>
    <t xml:space="preserve">          3.武界壩、明湖、明潭水庫、銃櫃壩壩堰部分資料為「...」，係與日月潭聯合運用。</t>
  </si>
  <si>
    <t xml:space="preserve">          4.東港溪攔河堰 水庫壩堰資料為「...」，係與鳳山溪水庫聯合運用。</t>
  </si>
  <si>
    <r>
      <t xml:space="preserve">          5.隆恩堰部分資料為「...」，係因與寶山水庫及永和山水庫聯合運用。</t>
    </r>
  </si>
  <si>
    <t xml:space="preserve">          6.甲仙攔河堰部分資料為「...」，係因引水至南化水庫聯合運用。</t>
  </si>
  <si>
    <t xml:space="preserve">          7.扒子岡水庫係因灌區停灌，各項數值均無事實可填。</t>
  </si>
  <si>
    <t xml:space="preserve">          8.青山壩、谷關水庫、天輪壩及馬鞍壩本年曾實施水庫放空。</t>
  </si>
  <si>
    <t xml:space="preserve">          9.烏山頭水庫之入流量主要由東口堰引取曾文水庫排放水，表列損耗水量之計算，係以東口取水量為基準，反推算結果；於枯旱期間之耗損水量，包括水庫蒸發量及營運損失，於汛期間包括反推</t>
  </si>
  <si>
    <t xml:space="preserve">            算烏山頭水庫集水區進水量，故該損耗水量之資料呈顯負值。</t>
  </si>
  <si>
    <t xml:space="preserve">          10.金門地區各湖庫給水供應係統合運用，並有地下水加入運用之情形；榮湖及西湖本年有浚深工程。</t>
  </si>
  <si>
    <t xml:space="preserve">          11.連江縣南竿鄉（秋桂山水庫、儲水沃水庫、津沙水庫、津沙一號水庫、勝利水庫）等水庫因無法各別取得資料且給水供應係統合運用，僅以合計數表達 。</t>
  </si>
  <si>
    <t xml:space="preserve">          12.表內各項數值均無事實可填， 係尚未正式營運。 </t>
  </si>
  <si>
    <t xml:space="preserve">          13.慈湖係海灘堰堤為鹹水湖無法營運。</t>
  </si>
  <si>
    <t xml:space="preserve">          14.碧潭攔河堰以觀光為主要功能 。 </t>
  </si>
  <si>
    <t xml:space="preserve">          15.翡翠水庫年底水庫存水量含呆水位以下水量。 </t>
  </si>
  <si>
    <t xml:space="preserve">          16.本表總計與細項和不符，係尾數採四捨五入致之。</t>
  </si>
  <si>
    <r>
      <t>民國95</t>
    </r>
    <r>
      <rPr>
        <sz val="12"/>
        <rFont val="標楷體"/>
        <family val="4"/>
      </rPr>
      <t>年3月29日編製</t>
    </r>
  </si>
  <si>
    <t xml:space="preserve">    民國97年5月21日第一次修正</t>
  </si>
  <si>
    <r>
      <t>說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明：    係修正數，係因臺灣省自來水公司及連江縣自來水廠辦理修正所致。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</si>
</sst>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000"/>
    <numFmt numFmtId="179" formatCode="0.00_);[Red]\(0.00\)"/>
    <numFmt numFmtId="180" formatCode="#,##0_ "/>
    <numFmt numFmtId="181" formatCode="#,##0.00_);[Red]\(#,##0.00\)"/>
    <numFmt numFmtId="182" formatCode="0.000000000000000_);[Red]\(0.000000000000000\)"/>
    <numFmt numFmtId="183" formatCode="h:mm"/>
    <numFmt numFmtId="184" formatCode="[DBNum1][$-404]m&quot;月&quot;d&quot;日&quot;"/>
    <numFmt numFmtId="185" formatCode="#,##0.00_);\(#,##0.00\)"/>
    <numFmt numFmtId="186" formatCode="_-* #,##0.000_-;\-* #,##0.000_-;_-* &quot;-&quot;???_-;_-@_-"/>
    <numFmt numFmtId="187" formatCode="#,##0.00;[Red]#,##0.00"/>
    <numFmt numFmtId="188" formatCode="_-* #,##0.0_-;\-* #,##0.0_-;_-* &quot;-&quot;_-;_-@_-"/>
    <numFmt numFmtId="189" formatCode="_-* #,##0.00_-;\-* #,##0.00_-;_-* &quot;-&quot;_-;_-@_-"/>
    <numFmt numFmtId="190" formatCode="0.0_);[Red]\(0.0\)"/>
    <numFmt numFmtId="191" formatCode="_-* #,##0.0_-;\-* #,##0.0_-;_-* &quot;-&quot;?_-;_-@_-"/>
  </numFmts>
  <fonts count="2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3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sz val="18"/>
      <name val="標楷體"/>
      <family val="4"/>
    </font>
    <font>
      <sz val="9"/>
      <name val="細明體"/>
      <family val="3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0"/>
      <name val="Times New Roman"/>
      <family val="1"/>
    </font>
    <font>
      <b/>
      <sz val="11"/>
      <name val="標楷體"/>
      <family val="4"/>
    </font>
    <font>
      <sz val="10.5"/>
      <name val="標楷體"/>
      <family val="4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41" fontId="1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1" fontId="1" fillId="0" borderId="2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41" fontId="1" fillId="0" borderId="3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1" fontId="1" fillId="0" borderId="4" xfId="0" applyNumberFormat="1" applyFont="1" applyFill="1" applyBorder="1" applyAlignment="1">
      <alignment horizontal="right"/>
    </xf>
    <xf numFmtId="41" fontId="1" fillId="0" borderId="4" xfId="0" applyNumberFormat="1" applyFont="1" applyFill="1" applyBorder="1" applyAlignment="1">
      <alignment horizontal="right" vertical="center"/>
    </xf>
    <xf numFmtId="41" fontId="1" fillId="0" borderId="5" xfId="0" applyNumberFormat="1" applyFont="1" applyFill="1" applyBorder="1" applyAlignment="1">
      <alignment horizontal="right" vertical="center"/>
    </xf>
    <xf numFmtId="41" fontId="1" fillId="0" borderId="5" xfId="0" applyNumberFormat="1" applyFont="1" applyFill="1" applyBorder="1" applyAlignment="1">
      <alignment horizontal="right"/>
    </xf>
    <xf numFmtId="41" fontId="1" fillId="0" borderId="6" xfId="0" applyNumberFormat="1" applyFont="1" applyFill="1" applyBorder="1" applyAlignment="1">
      <alignment horizontal="right"/>
    </xf>
    <xf numFmtId="41" fontId="1" fillId="0" borderId="7" xfId="0" applyNumberFormat="1" applyFont="1" applyFill="1" applyBorder="1" applyAlignment="1">
      <alignment horizontal="right"/>
    </xf>
    <xf numFmtId="41" fontId="1" fillId="0" borderId="8" xfId="0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 locked="0"/>
    </xf>
    <xf numFmtId="0" fontId="1" fillId="0" borderId="9" xfId="0" applyFont="1" applyFill="1" applyBorder="1" applyAlignment="1" applyProtection="1">
      <alignment horizontal="center" vertical="center"/>
      <protection hidden="1" locked="0"/>
    </xf>
    <xf numFmtId="0" fontId="1" fillId="0" borderId="7" xfId="0" applyFont="1" applyFill="1" applyBorder="1" applyAlignment="1" applyProtection="1">
      <alignment horizontal="center"/>
      <protection hidden="1" locked="0"/>
    </xf>
    <xf numFmtId="0" fontId="6" fillId="0" borderId="9" xfId="0" applyFont="1" applyFill="1" applyBorder="1" applyAlignment="1" applyProtection="1">
      <alignment horizontal="center" vertical="center"/>
      <protection hidden="1" locked="0"/>
    </xf>
    <xf numFmtId="0" fontId="6" fillId="0" borderId="7" xfId="0" applyFont="1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>
      <alignment wrapText="1"/>
    </xf>
    <xf numFmtId="40" fontId="5" fillId="0" borderId="0" xfId="16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176" fontId="1" fillId="0" borderId="5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 horizontal="left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3" xfId="0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1" fillId="0" borderId="5" xfId="0" applyNumberFormat="1" applyFont="1" applyFill="1" applyBorder="1" applyAlignment="1">
      <alignment horizontal="center" vertical="center"/>
    </xf>
    <xf numFmtId="41" fontId="1" fillId="2" borderId="0" xfId="0" applyNumberFormat="1" applyFont="1" applyFill="1" applyBorder="1" applyAlignment="1">
      <alignment horizontal="right"/>
    </xf>
    <xf numFmtId="41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40" fontId="5" fillId="2" borderId="0" xfId="16" applyNumberFormat="1" applyFont="1" applyFill="1" applyBorder="1" applyAlignment="1">
      <alignment/>
    </xf>
    <xf numFmtId="176" fontId="5" fillId="2" borderId="0" xfId="0" applyNumberFormat="1" applyFont="1" applyFill="1" applyBorder="1" applyAlignment="1">
      <alignment horizontal="right"/>
    </xf>
    <xf numFmtId="176" fontId="5" fillId="2" borderId="0" xfId="0" applyNumberFormat="1" applyFont="1" applyFill="1" applyAlignment="1">
      <alignment horizontal="right"/>
    </xf>
    <xf numFmtId="176" fontId="1" fillId="2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wrapText="1"/>
    </xf>
    <xf numFmtId="41" fontId="1" fillId="3" borderId="0" xfId="0" applyNumberFormat="1" applyFont="1" applyFill="1" applyBorder="1" applyAlignment="1">
      <alignment horizontal="right"/>
    </xf>
    <xf numFmtId="41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41" fontId="1" fillId="4" borderId="0" xfId="0" applyNumberFormat="1" applyFont="1" applyFill="1" applyBorder="1" applyAlignment="1">
      <alignment horizontal="right"/>
    </xf>
    <xf numFmtId="41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41" fontId="1" fillId="5" borderId="0" xfId="0" applyNumberFormat="1" applyFont="1" applyFill="1" applyAlignment="1">
      <alignment horizontal="right"/>
    </xf>
    <xf numFmtId="41" fontId="1" fillId="5" borderId="2" xfId="0" applyNumberFormat="1" applyFont="1" applyFill="1" applyBorder="1" applyAlignment="1">
      <alignment horizontal="right"/>
    </xf>
    <xf numFmtId="41" fontId="7" fillId="5" borderId="0" xfId="0" applyNumberFormat="1" applyFont="1" applyFill="1" applyBorder="1" applyAlignment="1">
      <alignment horizontal="center" vertical="center"/>
    </xf>
    <xf numFmtId="41" fontId="1" fillId="5" borderId="3" xfId="0" applyNumberFormat="1" applyFont="1" applyFill="1" applyBorder="1" applyAlignment="1">
      <alignment horizontal="right"/>
    </xf>
    <xf numFmtId="41" fontId="1" fillId="5" borderId="7" xfId="0" applyNumberFormat="1" applyFont="1" applyFill="1" applyBorder="1" applyAlignment="1">
      <alignment horizontal="right"/>
    </xf>
    <xf numFmtId="41" fontId="1" fillId="5" borderId="0" xfId="0" applyNumberFormat="1" applyFont="1" applyFill="1" applyBorder="1" applyAlignment="1">
      <alignment horizontal="right"/>
    </xf>
    <xf numFmtId="41" fontId="5" fillId="5" borderId="0" xfId="0" applyNumberFormat="1" applyFont="1" applyFill="1" applyAlignment="1">
      <alignment horizontal="right"/>
    </xf>
    <xf numFmtId="2" fontId="5" fillId="5" borderId="0" xfId="0" applyNumberFormat="1" applyFont="1" applyFill="1" applyAlignment="1">
      <alignment horizontal="right"/>
    </xf>
    <xf numFmtId="2" fontId="5" fillId="5" borderId="0" xfId="0" applyNumberFormat="1" applyFont="1" applyFill="1" applyAlignment="1">
      <alignment/>
    </xf>
    <xf numFmtId="2" fontId="1" fillId="5" borderId="0" xfId="0" applyNumberFormat="1" applyFont="1" applyFill="1" applyAlignment="1">
      <alignment horizontal="right"/>
    </xf>
    <xf numFmtId="2" fontId="1" fillId="5" borderId="0" xfId="0" applyNumberFormat="1" applyFont="1" applyFill="1" applyAlignment="1">
      <alignment/>
    </xf>
    <xf numFmtId="0" fontId="1" fillId="5" borderId="0" xfId="0" applyFont="1" applyFill="1" applyAlignment="1">
      <alignment horizontal="right"/>
    </xf>
    <xf numFmtId="41" fontId="1" fillId="6" borderId="0" xfId="0" applyNumberFormat="1" applyFont="1" applyFill="1" applyAlignment="1">
      <alignment horizontal="right"/>
    </xf>
    <xf numFmtId="41" fontId="1" fillId="6" borderId="0" xfId="0" applyNumberFormat="1" applyFont="1" applyFill="1" applyBorder="1" applyAlignment="1">
      <alignment horizontal="right"/>
    </xf>
    <xf numFmtId="41" fontId="7" fillId="6" borderId="0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right"/>
    </xf>
    <xf numFmtId="41" fontId="1" fillId="6" borderId="3" xfId="0" applyNumberFormat="1" applyFont="1" applyFill="1" applyBorder="1" applyAlignment="1">
      <alignment horizontal="right" vertical="center"/>
    </xf>
    <xf numFmtId="41" fontId="6" fillId="6" borderId="4" xfId="0" applyNumberFormat="1" applyFont="1" applyFill="1" applyBorder="1" applyAlignment="1">
      <alignment horizontal="center" vertical="center"/>
    </xf>
    <xf numFmtId="41" fontId="1" fillId="6" borderId="8" xfId="0" applyNumberFormat="1" applyFont="1" applyFill="1" applyBorder="1" applyAlignment="1">
      <alignment horizontal="right" vertical="center"/>
    </xf>
    <xf numFmtId="41" fontId="1" fillId="6" borderId="2" xfId="0" applyNumberFormat="1" applyFont="1" applyFill="1" applyBorder="1" applyAlignment="1">
      <alignment horizontal="right"/>
    </xf>
    <xf numFmtId="41" fontId="5" fillId="6" borderId="0" xfId="0" applyNumberFormat="1" applyFont="1" applyFill="1" applyAlignment="1">
      <alignment horizontal="right"/>
    </xf>
    <xf numFmtId="0" fontId="5" fillId="6" borderId="0" xfId="0" applyFont="1" applyFill="1" applyAlignment="1">
      <alignment horizontal="right"/>
    </xf>
    <xf numFmtId="2" fontId="5" fillId="6" borderId="0" xfId="0" applyNumberFormat="1" applyFont="1" applyFill="1" applyAlignment="1">
      <alignment horizontal="right"/>
    </xf>
    <xf numFmtId="2" fontId="5" fillId="6" borderId="0" xfId="0" applyNumberFormat="1" applyFont="1" applyFill="1" applyAlignment="1">
      <alignment/>
    </xf>
    <xf numFmtId="2" fontId="1" fillId="6" borderId="0" xfId="0" applyNumberFormat="1" applyFont="1" applyFill="1" applyAlignment="1">
      <alignment horizontal="right"/>
    </xf>
    <xf numFmtId="2" fontId="1" fillId="6" borderId="0" xfId="0" applyNumberFormat="1" applyFont="1" applyFill="1" applyAlignment="1">
      <alignment/>
    </xf>
    <xf numFmtId="0" fontId="1" fillId="6" borderId="0" xfId="0" applyFont="1" applyFill="1" applyAlignment="1">
      <alignment horizontal="right"/>
    </xf>
    <xf numFmtId="0" fontId="5" fillId="4" borderId="0" xfId="0" applyFont="1" applyFill="1" applyBorder="1" applyAlignment="1">
      <alignment wrapText="1"/>
    </xf>
    <xf numFmtId="40" fontId="5" fillId="7" borderId="0" xfId="16" applyNumberFormat="1" applyFont="1" applyFill="1" applyBorder="1" applyAlignment="1">
      <alignment/>
    </xf>
    <xf numFmtId="41" fontId="1" fillId="7" borderId="0" xfId="0" applyNumberFormat="1" applyFont="1" applyFill="1" applyBorder="1" applyAlignment="1">
      <alignment horizontal="right"/>
    </xf>
    <xf numFmtId="41" fontId="1" fillId="7" borderId="0" xfId="0" applyNumberFormat="1" applyFont="1" applyFill="1" applyAlignment="1">
      <alignment horizontal="right"/>
    </xf>
    <xf numFmtId="0" fontId="1" fillId="7" borderId="0" xfId="0" applyFont="1" applyFill="1" applyAlignment="1">
      <alignment horizontal="right"/>
    </xf>
    <xf numFmtId="40" fontId="5" fillId="8" borderId="0" xfId="16" applyNumberFormat="1" applyFont="1" applyFill="1" applyBorder="1" applyAlignment="1">
      <alignment/>
    </xf>
    <xf numFmtId="41" fontId="1" fillId="8" borderId="0" xfId="0" applyNumberFormat="1" applyFont="1" applyFill="1" applyBorder="1" applyAlignment="1">
      <alignment horizontal="right"/>
    </xf>
    <xf numFmtId="41" fontId="1" fillId="8" borderId="0" xfId="0" applyNumberFormat="1" applyFont="1" applyFill="1" applyAlignment="1">
      <alignment horizontal="right"/>
    </xf>
    <xf numFmtId="0" fontId="1" fillId="8" borderId="0" xfId="0" applyFont="1" applyFill="1" applyAlignment="1">
      <alignment horizontal="right"/>
    </xf>
    <xf numFmtId="40" fontId="5" fillId="9" borderId="0" xfId="16" applyNumberFormat="1" applyFont="1" applyFill="1" applyBorder="1" applyAlignment="1">
      <alignment/>
    </xf>
    <xf numFmtId="41" fontId="1" fillId="9" borderId="0" xfId="0" applyNumberFormat="1" applyFont="1" applyFill="1" applyBorder="1" applyAlignment="1">
      <alignment horizontal="right"/>
    </xf>
    <xf numFmtId="41" fontId="1" fillId="9" borderId="0" xfId="0" applyNumberFormat="1" applyFont="1" applyFill="1" applyAlignment="1">
      <alignment horizontal="right"/>
    </xf>
    <xf numFmtId="0" fontId="1" fillId="9" borderId="0" xfId="0" applyFont="1" applyFill="1" applyAlignment="1">
      <alignment horizontal="right"/>
    </xf>
    <xf numFmtId="0" fontId="5" fillId="8" borderId="0" xfId="0" applyFont="1" applyFill="1" applyBorder="1" applyAlignment="1">
      <alignment wrapText="1"/>
    </xf>
    <xf numFmtId="40" fontId="5" fillId="10" borderId="0" xfId="16" applyNumberFormat="1" applyFont="1" applyFill="1" applyBorder="1" applyAlignment="1">
      <alignment/>
    </xf>
    <xf numFmtId="41" fontId="1" fillId="10" borderId="0" xfId="0" applyNumberFormat="1" applyFont="1" applyFill="1" applyBorder="1" applyAlignment="1">
      <alignment horizontal="right"/>
    </xf>
    <xf numFmtId="41" fontId="1" fillId="10" borderId="0" xfId="0" applyNumberFormat="1" applyFont="1" applyFill="1" applyAlignment="1">
      <alignment horizontal="right"/>
    </xf>
    <xf numFmtId="0" fontId="1" fillId="10" borderId="0" xfId="0" applyFont="1" applyFill="1" applyAlignment="1">
      <alignment horizontal="right"/>
    </xf>
    <xf numFmtId="0" fontId="5" fillId="11" borderId="0" xfId="0" applyFont="1" applyFill="1" applyBorder="1" applyAlignment="1">
      <alignment wrapText="1"/>
    </xf>
    <xf numFmtId="41" fontId="1" fillId="11" borderId="0" xfId="0" applyNumberFormat="1" applyFont="1" applyFill="1" applyBorder="1" applyAlignment="1">
      <alignment horizontal="right"/>
    </xf>
    <xf numFmtId="41" fontId="1" fillId="11" borderId="0" xfId="0" applyNumberFormat="1" applyFont="1" applyFill="1" applyAlignment="1">
      <alignment horizontal="right"/>
    </xf>
    <xf numFmtId="0" fontId="1" fillId="11" borderId="0" xfId="0" applyFont="1" applyFill="1" applyAlignment="1">
      <alignment horizontal="right"/>
    </xf>
    <xf numFmtId="43" fontId="1" fillId="11" borderId="0" xfId="0" applyNumberFormat="1" applyFont="1" applyFill="1" applyAlignment="1">
      <alignment horizontal="right"/>
    </xf>
    <xf numFmtId="40" fontId="5" fillId="11" borderId="0" xfId="16" applyNumberFormat="1" applyFont="1" applyFill="1" applyBorder="1" applyAlignment="1">
      <alignment/>
    </xf>
    <xf numFmtId="0" fontId="14" fillId="11" borderId="0" xfId="0" applyFont="1" applyFill="1" applyBorder="1" applyAlignment="1">
      <alignment wrapText="1"/>
    </xf>
    <xf numFmtId="189" fontId="15" fillId="11" borderId="0" xfId="0" applyNumberFormat="1" applyFont="1" applyFill="1" applyBorder="1" applyAlignment="1">
      <alignment horizontal="right"/>
    </xf>
    <xf numFmtId="0" fontId="5" fillId="11" borderId="11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center"/>
      <protection hidden="1" locked="0"/>
    </xf>
    <xf numFmtId="189" fontId="15" fillId="0" borderId="0" xfId="0" applyNumberFormat="1" applyFont="1" applyFill="1" applyBorder="1" applyAlignment="1">
      <alignment horizontal="right"/>
    </xf>
    <xf numFmtId="189" fontId="15" fillId="5" borderId="0" xfId="0" applyNumberFormat="1" applyFont="1" applyFill="1" applyBorder="1" applyAlignment="1">
      <alignment horizontal="right"/>
    </xf>
    <xf numFmtId="189" fontId="15" fillId="6" borderId="0" xfId="0" applyNumberFormat="1" applyFont="1" applyFill="1" applyBorder="1" applyAlignment="1">
      <alignment horizontal="right"/>
    </xf>
    <xf numFmtId="43" fontId="15" fillId="5" borderId="0" xfId="0" applyNumberFormat="1" applyFont="1" applyFill="1" applyBorder="1" applyAlignment="1">
      <alignment horizontal="right"/>
    </xf>
    <xf numFmtId="43" fontId="15" fillId="0" borderId="0" xfId="0" applyNumberFormat="1" applyFont="1" applyFill="1" applyBorder="1" applyAlignment="1">
      <alignment horizontal="right"/>
    </xf>
    <xf numFmtId="43" fontId="15" fillId="2" borderId="0" xfId="0" applyNumberFormat="1" applyFont="1" applyFill="1" applyBorder="1" applyAlignment="1">
      <alignment horizontal="right"/>
    </xf>
    <xf numFmtId="41" fontId="15" fillId="2" borderId="0" xfId="0" applyNumberFormat="1" applyFont="1" applyFill="1" applyBorder="1" applyAlignment="1">
      <alignment horizontal="right"/>
    </xf>
    <xf numFmtId="41" fontId="15" fillId="6" borderId="0" xfId="0" applyNumberFormat="1" applyFont="1" applyFill="1" applyBorder="1" applyAlignment="1">
      <alignment horizontal="right"/>
    </xf>
    <xf numFmtId="43" fontId="15" fillId="6" borderId="0" xfId="0" applyNumberFormat="1" applyFont="1" applyFill="1" applyBorder="1" applyAlignment="1">
      <alignment horizontal="right"/>
    </xf>
    <xf numFmtId="43" fontId="15" fillId="7" borderId="0" xfId="0" applyNumberFormat="1" applyFont="1" applyFill="1" applyBorder="1" applyAlignment="1">
      <alignment horizontal="right"/>
    </xf>
    <xf numFmtId="41" fontId="15" fillId="7" borderId="0" xfId="0" applyNumberFormat="1" applyFont="1" applyFill="1" applyBorder="1" applyAlignment="1">
      <alignment horizontal="right"/>
    </xf>
    <xf numFmtId="43" fontId="15" fillId="11" borderId="0" xfId="0" applyNumberFormat="1" applyFont="1" applyFill="1" applyBorder="1" applyAlignment="1">
      <alignment horizontal="right"/>
    </xf>
    <xf numFmtId="41" fontId="15" fillId="11" borderId="0" xfId="0" applyNumberFormat="1" applyFont="1" applyFill="1" applyBorder="1" applyAlignment="1">
      <alignment horizontal="right"/>
    </xf>
    <xf numFmtId="43" fontId="15" fillId="3" borderId="0" xfId="0" applyNumberFormat="1" applyFont="1" applyFill="1" applyBorder="1" applyAlignment="1">
      <alignment horizontal="right"/>
    </xf>
    <xf numFmtId="41" fontId="15" fillId="3" borderId="0" xfId="0" applyNumberFormat="1" applyFont="1" applyFill="1" applyBorder="1" applyAlignment="1">
      <alignment horizontal="right"/>
    </xf>
    <xf numFmtId="189" fontId="15" fillId="3" borderId="0" xfId="0" applyNumberFormat="1" applyFont="1" applyFill="1" applyBorder="1" applyAlignment="1">
      <alignment horizontal="right"/>
    </xf>
    <xf numFmtId="41" fontId="15" fillId="8" borderId="0" xfId="0" applyNumberFormat="1" applyFont="1" applyFill="1" applyBorder="1" applyAlignment="1">
      <alignment horizontal="right"/>
    </xf>
    <xf numFmtId="43" fontId="15" fillId="8" borderId="0" xfId="0" applyNumberFormat="1" applyFont="1" applyFill="1" applyBorder="1" applyAlignment="1">
      <alignment horizontal="right"/>
    </xf>
    <xf numFmtId="189" fontId="15" fillId="8" borderId="0" xfId="0" applyNumberFormat="1" applyFont="1" applyFill="1" applyBorder="1" applyAlignment="1">
      <alignment horizontal="right"/>
    </xf>
    <xf numFmtId="43" fontId="15" fillId="4" borderId="0" xfId="0" applyNumberFormat="1" applyFont="1" applyFill="1" applyBorder="1" applyAlignment="1">
      <alignment horizontal="right"/>
    </xf>
    <xf numFmtId="41" fontId="15" fillId="4" borderId="0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3" fontId="15" fillId="9" borderId="0" xfId="0" applyNumberFormat="1" applyFont="1" applyFill="1" applyBorder="1" applyAlignment="1">
      <alignment horizontal="right"/>
    </xf>
    <xf numFmtId="41" fontId="15" fillId="9" borderId="0" xfId="0" applyNumberFormat="1" applyFont="1" applyFill="1" applyBorder="1" applyAlignment="1">
      <alignment horizontal="right"/>
    </xf>
    <xf numFmtId="176" fontId="15" fillId="9" borderId="0" xfId="0" applyNumberFormat="1" applyFont="1" applyFill="1" applyBorder="1" applyAlignment="1">
      <alignment horizontal="right"/>
    </xf>
    <xf numFmtId="176" fontId="15" fillId="2" borderId="0" xfId="0" applyNumberFormat="1" applyFont="1" applyFill="1" applyBorder="1" applyAlignment="1">
      <alignment horizontal="right"/>
    </xf>
    <xf numFmtId="43" fontId="15" fillId="10" borderId="0" xfId="0" applyNumberFormat="1" applyFont="1" applyFill="1" applyBorder="1" applyAlignment="1">
      <alignment horizontal="right"/>
    </xf>
    <xf numFmtId="41" fontId="15" fillId="10" borderId="0" xfId="0" applyNumberFormat="1" applyFont="1" applyFill="1" applyBorder="1" applyAlignment="1">
      <alignment horizontal="right"/>
    </xf>
    <xf numFmtId="176" fontId="15" fillId="10" borderId="0" xfId="0" applyNumberFormat="1" applyFont="1" applyFill="1" applyBorder="1" applyAlignment="1">
      <alignment horizontal="right"/>
    </xf>
    <xf numFmtId="43" fontId="16" fillId="10" borderId="0" xfId="0" applyNumberFormat="1" applyFont="1" applyFill="1" applyBorder="1" applyAlignment="1">
      <alignment horizontal="right"/>
    </xf>
    <xf numFmtId="176" fontId="15" fillId="11" borderId="0" xfId="0" applyNumberFormat="1" applyFont="1" applyFill="1" applyBorder="1" applyAlignment="1">
      <alignment horizontal="right"/>
    </xf>
    <xf numFmtId="189" fontId="15" fillId="10" borderId="0" xfId="0" applyNumberFormat="1" applyFont="1" applyFill="1" applyBorder="1" applyAlignment="1">
      <alignment horizontal="right"/>
    </xf>
    <xf numFmtId="43" fontId="15" fillId="11" borderId="2" xfId="0" applyNumberFormat="1" applyFont="1" applyFill="1" applyBorder="1" applyAlignment="1">
      <alignment horizontal="right"/>
    </xf>
    <xf numFmtId="41" fontId="15" fillId="11" borderId="2" xfId="0" applyNumberFormat="1" applyFont="1" applyFill="1" applyBorder="1" applyAlignment="1">
      <alignment horizontal="right"/>
    </xf>
    <xf numFmtId="0" fontId="15" fillId="9" borderId="9" xfId="0" applyFont="1" applyFill="1" applyBorder="1" applyAlignment="1">
      <alignment horizontal="right"/>
    </xf>
    <xf numFmtId="0" fontId="15" fillId="2" borderId="9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15" fillId="11" borderId="9" xfId="0" applyFont="1" applyFill="1" applyBorder="1" applyAlignment="1">
      <alignment horizontal="right"/>
    </xf>
    <xf numFmtId="0" fontId="15" fillId="11" borderId="7" xfId="0" applyFont="1" applyFill="1" applyBorder="1" applyAlignment="1">
      <alignment horizontal="right"/>
    </xf>
    <xf numFmtId="0" fontId="15" fillId="11" borderId="10" xfId="0" applyFont="1" applyFill="1" applyBorder="1" applyAlignment="1">
      <alignment horizontal="right"/>
    </xf>
    <xf numFmtId="0" fontId="15" fillId="11" borderId="0" xfId="0" applyFont="1" applyFill="1" applyBorder="1" applyAlignment="1">
      <alignment wrapText="1"/>
    </xf>
    <xf numFmtId="41" fontId="15" fillId="11" borderId="0" xfId="0" applyNumberFormat="1" applyFont="1" applyFill="1" applyAlignment="1">
      <alignment horizontal="right"/>
    </xf>
    <xf numFmtId="0" fontId="15" fillId="11" borderId="0" xfId="0" applyFont="1" applyFill="1" applyAlignment="1">
      <alignment horizontal="right"/>
    </xf>
    <xf numFmtId="40" fontId="15" fillId="9" borderId="0" xfId="16" applyNumberFormat="1" applyFont="1" applyFill="1" applyBorder="1" applyAlignment="1">
      <alignment/>
    </xf>
    <xf numFmtId="189" fontId="15" fillId="9" borderId="0" xfId="0" applyNumberFormat="1" applyFont="1" applyFill="1" applyBorder="1" applyAlignment="1">
      <alignment horizontal="right"/>
    </xf>
    <xf numFmtId="41" fontId="15" fillId="9" borderId="0" xfId="0" applyNumberFormat="1" applyFont="1" applyFill="1" applyAlignment="1">
      <alignment horizontal="right"/>
    </xf>
    <xf numFmtId="0" fontId="15" fillId="9" borderId="0" xfId="0" applyFont="1" applyFill="1" applyAlignment="1">
      <alignment horizontal="right"/>
    </xf>
    <xf numFmtId="40" fontId="15" fillId="10" borderId="0" xfId="16" applyNumberFormat="1" applyFont="1" applyFill="1" applyBorder="1" applyAlignment="1">
      <alignment/>
    </xf>
    <xf numFmtId="41" fontId="15" fillId="10" borderId="0" xfId="0" applyNumberFormat="1" applyFont="1" applyFill="1" applyAlignment="1">
      <alignment horizontal="right"/>
    </xf>
    <xf numFmtId="0" fontId="15" fillId="10" borderId="0" xfId="0" applyFont="1" applyFill="1" applyAlignment="1">
      <alignment horizontal="right"/>
    </xf>
    <xf numFmtId="40" fontId="15" fillId="0" borderId="0" xfId="16" applyNumberFormat="1" applyFont="1" applyFill="1" applyBorder="1" applyAlignment="1">
      <alignment/>
    </xf>
    <xf numFmtId="41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40" fontId="15" fillId="2" borderId="0" xfId="16" applyNumberFormat="1" applyFont="1" applyFill="1" applyBorder="1" applyAlignment="1">
      <alignment/>
    </xf>
    <xf numFmtId="190" fontId="15" fillId="2" borderId="0" xfId="0" applyNumberFormat="1" applyFont="1" applyFill="1" applyBorder="1" applyAlignment="1">
      <alignment horizontal="right"/>
    </xf>
    <xf numFmtId="190" fontId="15" fillId="6" borderId="0" xfId="0" applyNumberFormat="1" applyFont="1" applyFill="1" applyBorder="1" applyAlignment="1">
      <alignment horizontal="right"/>
    </xf>
    <xf numFmtId="41" fontId="15" fillId="2" borderId="0" xfId="0" applyNumberFormat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12" borderId="9" xfId="0" applyFont="1" applyFill="1" applyBorder="1" applyAlignment="1">
      <alignment horizontal="right"/>
    </xf>
    <xf numFmtId="40" fontId="15" fillId="12" borderId="0" xfId="16" applyNumberFormat="1" applyFont="1" applyFill="1" applyBorder="1" applyAlignment="1">
      <alignment/>
    </xf>
    <xf numFmtId="43" fontId="15" fillId="12" borderId="0" xfId="0" applyNumberFormat="1" applyFont="1" applyFill="1" applyBorder="1" applyAlignment="1">
      <alignment horizontal="right"/>
    </xf>
    <xf numFmtId="41" fontId="15" fillId="12" borderId="0" xfId="0" applyNumberFormat="1" applyFont="1" applyFill="1" applyBorder="1" applyAlignment="1">
      <alignment horizontal="right"/>
    </xf>
    <xf numFmtId="41" fontId="15" fillId="12" borderId="0" xfId="0" applyNumberFormat="1" applyFont="1" applyFill="1" applyAlignment="1">
      <alignment horizontal="right"/>
    </xf>
    <xf numFmtId="0" fontId="15" fillId="12" borderId="0" xfId="0" applyFont="1" applyFill="1" applyAlignment="1">
      <alignment horizontal="right"/>
    </xf>
    <xf numFmtId="0" fontId="15" fillId="4" borderId="9" xfId="0" applyFont="1" applyFill="1" applyBorder="1" applyAlignment="1">
      <alignment horizontal="right"/>
    </xf>
    <xf numFmtId="0" fontId="15" fillId="4" borderId="0" xfId="0" applyFont="1" applyFill="1" applyBorder="1" applyAlignment="1">
      <alignment wrapText="1"/>
    </xf>
    <xf numFmtId="41" fontId="15" fillId="4" borderId="0" xfId="0" applyNumberFormat="1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15" fillId="4" borderId="7" xfId="0" applyFont="1" applyFill="1" applyBorder="1" applyAlignment="1">
      <alignment horizontal="right"/>
    </xf>
    <xf numFmtId="0" fontId="15" fillId="4" borderId="2" xfId="0" applyFont="1" applyFill="1" applyBorder="1" applyAlignment="1">
      <alignment wrapText="1"/>
    </xf>
    <xf numFmtId="43" fontId="15" fillId="4" borderId="2" xfId="0" applyNumberFormat="1" applyFont="1" applyFill="1" applyBorder="1" applyAlignment="1">
      <alignment horizontal="right"/>
    </xf>
    <xf numFmtId="41" fontId="15" fillId="4" borderId="2" xfId="0" applyNumberFormat="1" applyFont="1" applyFill="1" applyBorder="1" applyAlignment="1">
      <alignment horizontal="right"/>
    </xf>
    <xf numFmtId="0" fontId="15" fillId="13" borderId="9" xfId="0" applyFont="1" applyFill="1" applyBorder="1" applyAlignment="1">
      <alignment horizontal="right"/>
    </xf>
    <xf numFmtId="0" fontId="15" fillId="13" borderId="0" xfId="0" applyFont="1" applyFill="1" applyBorder="1" applyAlignment="1">
      <alignment wrapText="1"/>
    </xf>
    <xf numFmtId="43" fontId="15" fillId="13" borderId="0" xfId="0" applyNumberFormat="1" applyFont="1" applyFill="1" applyBorder="1" applyAlignment="1">
      <alignment horizontal="right"/>
    </xf>
    <xf numFmtId="41" fontId="15" fillId="13" borderId="0" xfId="0" applyNumberFormat="1" applyFont="1" applyFill="1" applyBorder="1" applyAlignment="1">
      <alignment horizontal="right"/>
    </xf>
    <xf numFmtId="41" fontId="15" fillId="13" borderId="0" xfId="0" applyNumberFormat="1" applyFont="1" applyFill="1" applyAlignment="1">
      <alignment horizontal="right"/>
    </xf>
    <xf numFmtId="0" fontId="15" fillId="13" borderId="0" xfId="0" applyFont="1" applyFill="1" applyAlignment="1">
      <alignment horizontal="right"/>
    </xf>
    <xf numFmtId="43" fontId="16" fillId="9" borderId="0" xfId="0" applyNumberFormat="1" applyFont="1" applyFill="1" applyBorder="1" applyAlignment="1">
      <alignment horizontal="right"/>
    </xf>
    <xf numFmtId="0" fontId="15" fillId="8" borderId="9" xfId="0" applyFont="1" applyFill="1" applyBorder="1" applyAlignment="1">
      <alignment horizontal="right"/>
    </xf>
    <xf numFmtId="40" fontId="15" fillId="8" borderId="0" xfId="16" applyNumberFormat="1" applyFont="1" applyFill="1" applyBorder="1" applyAlignment="1">
      <alignment/>
    </xf>
    <xf numFmtId="41" fontId="15" fillId="8" borderId="0" xfId="0" applyNumberFormat="1" applyFont="1" applyFill="1" applyAlignment="1">
      <alignment horizontal="right"/>
    </xf>
    <xf numFmtId="0" fontId="15" fillId="8" borderId="0" xfId="0" applyFont="1" applyFill="1" applyAlignment="1">
      <alignment horizontal="right"/>
    </xf>
    <xf numFmtId="0" fontId="15" fillId="0" borderId="0" xfId="0" applyFont="1" applyFill="1" applyBorder="1" applyAlignment="1">
      <alignment wrapText="1"/>
    </xf>
    <xf numFmtId="0" fontId="16" fillId="11" borderId="0" xfId="0" applyFont="1" applyFill="1" applyBorder="1" applyAlignment="1">
      <alignment wrapText="1"/>
    </xf>
    <xf numFmtId="0" fontId="15" fillId="3" borderId="9" xfId="0" applyFont="1" applyFill="1" applyBorder="1" applyAlignment="1">
      <alignment horizontal="right"/>
    </xf>
    <xf numFmtId="0" fontId="15" fillId="3" borderId="0" xfId="0" applyFont="1" applyFill="1" applyBorder="1" applyAlignment="1">
      <alignment wrapText="1"/>
    </xf>
    <xf numFmtId="41" fontId="15" fillId="3" borderId="0" xfId="0" applyNumberFormat="1" applyFont="1" applyFill="1" applyAlignment="1">
      <alignment horizontal="right"/>
    </xf>
    <xf numFmtId="0" fontId="15" fillId="3" borderId="0" xfId="0" applyFont="1" applyFill="1" applyAlignment="1">
      <alignment horizontal="right"/>
    </xf>
    <xf numFmtId="40" fontId="15" fillId="4" borderId="0" xfId="16" applyNumberFormat="1" applyFont="1" applyFill="1" applyBorder="1" applyAlignment="1">
      <alignment/>
    </xf>
    <xf numFmtId="40" fontId="15" fillId="4" borderId="2" xfId="16" applyNumberFormat="1" applyFont="1" applyFill="1" applyBorder="1" applyAlignment="1">
      <alignment/>
    </xf>
    <xf numFmtId="43" fontId="15" fillId="14" borderId="0" xfId="0" applyNumberFormat="1" applyFont="1" applyFill="1" applyBorder="1" applyAlignment="1">
      <alignment horizontal="right"/>
    </xf>
    <xf numFmtId="41" fontId="15" fillId="14" borderId="0" xfId="0" applyNumberFormat="1" applyFont="1" applyFill="1" applyBorder="1" applyAlignment="1">
      <alignment horizontal="right"/>
    </xf>
    <xf numFmtId="0" fontId="15" fillId="15" borderId="9" xfId="0" applyFont="1" applyFill="1" applyBorder="1" applyAlignment="1">
      <alignment horizontal="right"/>
    </xf>
    <xf numFmtId="0" fontId="15" fillId="15" borderId="0" xfId="0" applyFont="1" applyFill="1" applyBorder="1" applyAlignment="1">
      <alignment wrapText="1"/>
    </xf>
    <xf numFmtId="43" fontId="15" fillId="15" borderId="0" xfId="0" applyNumberFormat="1" applyFont="1" applyFill="1" applyBorder="1" applyAlignment="1">
      <alignment horizontal="right"/>
    </xf>
    <xf numFmtId="43" fontId="17" fillId="15" borderId="0" xfId="0" applyNumberFormat="1" applyFont="1" applyFill="1" applyBorder="1" applyAlignment="1">
      <alignment horizontal="right"/>
    </xf>
    <xf numFmtId="41" fontId="15" fillId="15" borderId="0" xfId="0" applyNumberFormat="1" applyFont="1" applyFill="1" applyBorder="1" applyAlignment="1">
      <alignment horizontal="right"/>
    </xf>
    <xf numFmtId="41" fontId="15" fillId="15" borderId="0" xfId="0" applyNumberFormat="1" applyFont="1" applyFill="1" applyAlignment="1">
      <alignment horizontal="right"/>
    </xf>
    <xf numFmtId="0" fontId="15" fillId="15" borderId="0" xfId="0" applyFont="1" applyFill="1" applyAlignment="1">
      <alignment horizontal="right"/>
    </xf>
    <xf numFmtId="0" fontId="15" fillId="15" borderId="7" xfId="0" applyFont="1" applyFill="1" applyBorder="1" applyAlignment="1">
      <alignment horizontal="right" wrapText="1"/>
    </xf>
    <xf numFmtId="0" fontId="15" fillId="15" borderId="11" xfId="0" applyFont="1" applyFill="1" applyBorder="1" applyAlignment="1">
      <alignment wrapText="1"/>
    </xf>
    <xf numFmtId="43" fontId="15" fillId="15" borderId="2" xfId="0" applyNumberFormat="1" applyFont="1" applyFill="1" applyBorder="1" applyAlignment="1">
      <alignment horizontal="right"/>
    </xf>
    <xf numFmtId="41" fontId="15" fillId="15" borderId="2" xfId="0" applyNumberFormat="1" applyFont="1" applyFill="1" applyBorder="1" applyAlignment="1">
      <alignment horizontal="right"/>
    </xf>
    <xf numFmtId="0" fontId="15" fillId="15" borderId="7" xfId="0" applyFont="1" applyFill="1" applyBorder="1" applyAlignment="1">
      <alignment horizontal="right"/>
    </xf>
    <xf numFmtId="0" fontId="15" fillId="15" borderId="2" xfId="0" applyFont="1" applyFill="1" applyBorder="1" applyAlignment="1">
      <alignment wrapText="1"/>
    </xf>
    <xf numFmtId="11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41" fontId="5" fillId="0" borderId="0" xfId="16" applyFont="1" applyBorder="1" applyAlignment="1">
      <alignment/>
    </xf>
    <xf numFmtId="11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41" fontId="15" fillId="0" borderId="2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7" borderId="9" xfId="0" applyFont="1" applyFill="1" applyBorder="1" applyAlignment="1">
      <alignment horizontal="right"/>
    </xf>
    <xf numFmtId="0" fontId="5" fillId="11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5" fillId="8" borderId="9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0" fillId="2" borderId="0" xfId="0" applyFill="1" applyAlignment="1">
      <alignment/>
    </xf>
    <xf numFmtId="191" fontId="1" fillId="0" borderId="1" xfId="0" applyNumberFormat="1" applyFont="1" applyFill="1" applyBorder="1" applyAlignment="1">
      <alignment horizontal="right"/>
    </xf>
    <xf numFmtId="191" fontId="5" fillId="0" borderId="0" xfId="0" applyNumberFormat="1" applyFont="1" applyFill="1" applyAlignment="1">
      <alignment horizontal="right"/>
    </xf>
    <xf numFmtId="191" fontId="1" fillId="0" borderId="0" xfId="0" applyNumberFormat="1" applyFont="1" applyFill="1" applyAlignment="1">
      <alignment horizontal="right"/>
    </xf>
    <xf numFmtId="191" fontId="1" fillId="0" borderId="0" xfId="0" applyNumberFormat="1" applyFont="1" applyFill="1" applyBorder="1" applyAlignment="1">
      <alignment horizontal="right"/>
    </xf>
    <xf numFmtId="191" fontId="5" fillId="0" borderId="2" xfId="0" applyNumberFormat="1" applyFont="1" applyFill="1" applyBorder="1" applyAlignment="1">
      <alignment/>
    </xf>
    <xf numFmtId="191" fontId="1" fillId="0" borderId="2" xfId="0" applyNumberFormat="1" applyFont="1" applyFill="1" applyBorder="1" applyAlignment="1">
      <alignment horizontal="right"/>
    </xf>
    <xf numFmtId="191" fontId="6" fillId="0" borderId="0" xfId="0" applyNumberFormat="1" applyFont="1" applyFill="1" applyAlignment="1">
      <alignment horizontal="right"/>
    </xf>
    <xf numFmtId="191" fontId="7" fillId="0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horizontal="center" vertical="center"/>
    </xf>
    <xf numFmtId="191" fontId="5" fillId="0" borderId="3" xfId="0" applyNumberFormat="1" applyFont="1" applyFill="1" applyBorder="1" applyAlignment="1">
      <alignment horizontal="right"/>
    </xf>
    <xf numFmtId="191" fontId="1" fillId="0" borderId="3" xfId="0" applyNumberFormat="1" applyFont="1" applyFill="1" applyBorder="1" applyAlignment="1">
      <alignment horizontal="right"/>
    </xf>
    <xf numFmtId="191" fontId="1" fillId="0" borderId="3" xfId="0" applyNumberFormat="1" applyFont="1" applyFill="1" applyBorder="1" applyAlignment="1">
      <alignment horizontal="right" vertical="center"/>
    </xf>
    <xf numFmtId="191" fontId="1" fillId="0" borderId="4" xfId="0" applyNumberFormat="1" applyFont="1" applyFill="1" applyBorder="1" applyAlignment="1">
      <alignment horizontal="right" vertical="center"/>
    </xf>
    <xf numFmtId="191" fontId="1" fillId="0" borderId="0" xfId="0" applyNumberFormat="1" applyFont="1" applyFill="1" applyBorder="1" applyAlignment="1">
      <alignment horizontal="right" vertical="center"/>
    </xf>
    <xf numFmtId="191" fontId="1" fillId="0" borderId="5" xfId="0" applyNumberFormat="1" applyFont="1" applyFill="1" applyBorder="1" applyAlignment="1">
      <alignment horizontal="center" vertical="center"/>
    </xf>
    <xf numFmtId="191" fontId="1" fillId="0" borderId="5" xfId="0" applyNumberFormat="1" applyFont="1" applyFill="1" applyBorder="1" applyAlignment="1">
      <alignment horizontal="right" vertical="center"/>
    </xf>
    <xf numFmtId="191" fontId="1" fillId="0" borderId="6" xfId="0" applyNumberFormat="1" applyFont="1" applyFill="1" applyBorder="1" applyAlignment="1">
      <alignment horizontal="right" vertical="center"/>
    </xf>
    <xf numFmtId="191" fontId="1" fillId="0" borderId="0" xfId="0" applyNumberFormat="1" applyFont="1" applyFill="1" applyAlignment="1">
      <alignment horizontal="right" vertical="center"/>
    </xf>
    <xf numFmtId="191" fontId="5" fillId="0" borderId="8" xfId="0" applyNumberFormat="1" applyFont="1" applyFill="1" applyBorder="1" applyAlignment="1">
      <alignment horizontal="right"/>
    </xf>
    <xf numFmtId="191" fontId="1" fillId="0" borderId="8" xfId="0" applyNumberFormat="1" applyFont="1" applyFill="1" applyBorder="1" applyAlignment="1">
      <alignment horizontal="right"/>
    </xf>
    <xf numFmtId="191" fontId="1" fillId="0" borderId="7" xfId="0" applyNumberFormat="1" applyFont="1" applyFill="1" applyBorder="1" applyAlignment="1">
      <alignment horizontal="right"/>
    </xf>
    <xf numFmtId="191" fontId="5" fillId="0" borderId="2" xfId="0" applyNumberFormat="1" applyFont="1" applyFill="1" applyBorder="1" applyAlignment="1">
      <alignment horizontal="right"/>
    </xf>
    <xf numFmtId="191" fontId="5" fillId="0" borderId="0" xfId="0" applyNumberFormat="1" applyFont="1" applyFill="1" applyBorder="1" applyAlignment="1">
      <alignment horizontal="right" vertical="top"/>
    </xf>
    <xf numFmtId="191" fontId="5" fillId="0" borderId="9" xfId="0" applyNumberFormat="1" applyFont="1" applyFill="1" applyBorder="1" applyAlignment="1">
      <alignment horizontal="right" vertical="top"/>
    </xf>
    <xf numFmtId="191" fontId="5" fillId="0" borderId="0" xfId="16" applyNumberFormat="1" applyFont="1" applyFill="1" applyBorder="1" applyAlignment="1">
      <alignment vertical="top"/>
    </xf>
    <xf numFmtId="191" fontId="5" fillId="0" borderId="0" xfId="0" applyNumberFormat="1" applyFont="1" applyFill="1" applyBorder="1" applyAlignment="1">
      <alignment vertical="top" wrapText="1"/>
    </xf>
    <xf numFmtId="191" fontId="5" fillId="0" borderId="7" xfId="0" applyNumberFormat="1" applyFont="1" applyFill="1" applyBorder="1" applyAlignment="1">
      <alignment horizontal="right" vertical="top"/>
    </xf>
    <xf numFmtId="191" fontId="5" fillId="0" borderId="11" xfId="0" applyNumberFormat="1" applyFont="1" applyFill="1" applyBorder="1" applyAlignment="1">
      <alignment vertical="top" wrapText="1"/>
    </xf>
    <xf numFmtId="191" fontId="5" fillId="0" borderId="9" xfId="0" applyNumberFormat="1" applyFont="1" applyFill="1" applyBorder="1" applyAlignment="1">
      <alignment horizontal="right"/>
    </xf>
    <xf numFmtId="191" fontId="5" fillId="0" borderId="0" xfId="16" applyNumberFormat="1" applyFont="1" applyFill="1" applyBorder="1" applyAlignment="1">
      <alignment/>
    </xf>
    <xf numFmtId="191" fontId="5" fillId="0" borderId="7" xfId="0" applyNumberFormat="1" applyFont="1" applyFill="1" applyBorder="1" applyAlignment="1">
      <alignment horizontal="right"/>
    </xf>
    <xf numFmtId="191" fontId="5" fillId="0" borderId="11" xfId="0" applyNumberFormat="1" applyFont="1" applyFill="1" applyBorder="1" applyAlignment="1">
      <alignment wrapText="1"/>
    </xf>
    <xf numFmtId="191" fontId="5" fillId="0" borderId="4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1" fillId="0" borderId="5" xfId="0" applyNumberFormat="1" applyFont="1" applyFill="1" applyBorder="1" applyAlignment="1">
      <alignment horizontal="right"/>
    </xf>
    <xf numFmtId="191" fontId="5" fillId="0" borderId="4" xfId="0" applyNumberFormat="1" applyFont="1" applyFill="1" applyBorder="1" applyAlignment="1">
      <alignment horizontal="right"/>
    </xf>
    <xf numFmtId="191" fontId="1" fillId="0" borderId="4" xfId="0" applyNumberFormat="1" applyFont="1" applyFill="1" applyBorder="1" applyAlignment="1">
      <alignment horizontal="right"/>
    </xf>
    <xf numFmtId="191" fontId="1" fillId="0" borderId="6" xfId="0" applyNumberFormat="1" applyFont="1" applyFill="1" applyBorder="1" applyAlignment="1">
      <alignment horizontal="right"/>
    </xf>
    <xf numFmtId="191" fontId="5" fillId="0" borderId="0" xfId="0" applyNumberFormat="1" applyFont="1" applyFill="1" applyBorder="1" applyAlignment="1">
      <alignment horizontal="right"/>
    </xf>
    <xf numFmtId="191" fontId="5" fillId="0" borderId="0" xfId="0" applyNumberFormat="1" applyFont="1" applyFill="1" applyAlignment="1">
      <alignment horizontal="left"/>
    </xf>
    <xf numFmtId="191" fontId="5" fillId="0" borderId="0" xfId="0" applyNumberFormat="1" applyFont="1" applyFill="1" applyAlignment="1">
      <alignment/>
    </xf>
    <xf numFmtId="191" fontId="5" fillId="0" borderId="0" xfId="0" applyNumberFormat="1" applyFont="1" applyFill="1" applyAlignment="1" applyProtection="1">
      <alignment/>
      <protection locked="0"/>
    </xf>
    <xf numFmtId="191" fontId="5" fillId="0" borderId="0" xfId="0" applyNumberFormat="1" applyFont="1" applyFill="1" applyBorder="1" applyAlignment="1">
      <alignment/>
    </xf>
    <xf numFmtId="191" fontId="5" fillId="0" borderId="0" xfId="0" applyNumberFormat="1" applyFont="1" applyFill="1" applyAlignment="1">
      <alignment/>
    </xf>
    <xf numFmtId="191" fontId="1" fillId="0" borderId="0" xfId="0" applyNumberFormat="1" applyFont="1" applyFill="1" applyAlignment="1">
      <alignment/>
    </xf>
    <xf numFmtId="191" fontId="1" fillId="0" borderId="0" xfId="0" applyNumberFormat="1" applyFont="1" applyFill="1" applyBorder="1" applyAlignment="1">
      <alignment/>
    </xf>
    <xf numFmtId="191" fontId="5" fillId="0" borderId="2" xfId="0" applyNumberFormat="1" applyFont="1" applyFill="1" applyBorder="1" applyAlignment="1">
      <alignment horizontal="right" vertical="top"/>
    </xf>
    <xf numFmtId="191" fontId="5" fillId="0" borderId="2" xfId="0" applyNumberFormat="1" applyFont="1" applyFill="1" applyBorder="1" applyAlignment="1">
      <alignment horizontal="right" vertical="center"/>
    </xf>
    <xf numFmtId="191" fontId="5" fillId="0" borderId="12" xfId="0" applyNumberFormat="1" applyFont="1" applyFill="1" applyBorder="1" applyAlignment="1">
      <alignment horizontal="right"/>
    </xf>
    <xf numFmtId="191" fontId="1" fillId="0" borderId="8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/>
    </xf>
    <xf numFmtId="191" fontId="6" fillId="0" borderId="4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Alignment="1">
      <alignment vertical="top"/>
    </xf>
    <xf numFmtId="191" fontId="1" fillId="0" borderId="0" xfId="0" applyNumberFormat="1" applyFont="1" applyFill="1" applyAlignment="1">
      <alignment vertical="center"/>
    </xf>
    <xf numFmtId="191" fontId="5" fillId="0" borderId="12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Alignment="1">
      <alignment horizontal="right"/>
    </xf>
    <xf numFmtId="191" fontId="5" fillId="0" borderId="0" xfId="0" applyNumberFormat="1" applyFont="1" applyFill="1" applyBorder="1" applyAlignment="1">
      <alignment horizontal="left" vertical="center"/>
    </xf>
    <xf numFmtId="191" fontId="5" fillId="0" borderId="0" xfId="16" applyNumberFormat="1" applyFont="1" applyFill="1" applyBorder="1" applyAlignment="1">
      <alignment/>
    </xf>
    <xf numFmtId="191" fontId="5" fillId="0" borderId="2" xfId="0" applyNumberFormat="1" applyFont="1" applyFill="1" applyBorder="1" applyAlignment="1">
      <alignment vertical="top" wrapText="1"/>
    </xf>
    <xf numFmtId="191" fontId="18" fillId="0" borderId="9" xfId="0" applyNumberFormat="1" applyFont="1" applyFill="1" applyBorder="1" applyAlignment="1" applyProtection="1">
      <alignment horizontal="center" vertical="center"/>
      <protection hidden="1" locked="0"/>
    </xf>
    <xf numFmtId="191" fontId="18" fillId="0" borderId="4" xfId="0" applyNumberFormat="1" applyFont="1" applyFill="1" applyBorder="1" applyAlignment="1">
      <alignment horizontal="center" vertical="center"/>
    </xf>
    <xf numFmtId="191" fontId="5" fillId="0" borderId="5" xfId="0" applyNumberFormat="1" applyFont="1" applyFill="1" applyBorder="1" applyAlignment="1">
      <alignment horizontal="center" vertical="center"/>
    </xf>
    <xf numFmtId="191" fontId="5" fillId="0" borderId="3" xfId="0" applyNumberFormat="1" applyFont="1" applyFill="1" applyBorder="1" applyAlignment="1">
      <alignment horizontal="right" vertical="center"/>
    </xf>
    <xf numFmtId="191" fontId="5" fillId="0" borderId="5" xfId="0" applyNumberFormat="1" applyFont="1" applyFill="1" applyBorder="1" applyAlignment="1">
      <alignment horizontal="right" vertical="center"/>
    </xf>
    <xf numFmtId="191" fontId="5" fillId="0" borderId="6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Alignment="1">
      <alignment horizontal="right" vertical="center"/>
    </xf>
    <xf numFmtId="191" fontId="5" fillId="0" borderId="4" xfId="0" applyNumberFormat="1" applyFont="1" applyFill="1" applyBorder="1" applyAlignment="1">
      <alignment horizontal="center" vertical="center"/>
    </xf>
    <xf numFmtId="191" fontId="18" fillId="0" borderId="0" xfId="0" applyNumberFormat="1" applyFont="1" applyFill="1" applyAlignment="1">
      <alignment horizontal="right"/>
    </xf>
    <xf numFmtId="191" fontId="18" fillId="0" borderId="10" xfId="0" applyNumberFormat="1" applyFont="1" applyFill="1" applyBorder="1" applyAlignment="1" applyProtection="1">
      <alignment horizontal="center" vertical="center"/>
      <protection hidden="1" locked="0"/>
    </xf>
    <xf numFmtId="191" fontId="5" fillId="0" borderId="9" xfId="0" applyNumberFormat="1" applyFont="1" applyFill="1" applyBorder="1" applyAlignment="1" applyProtection="1">
      <alignment horizontal="center" vertical="center"/>
      <protection hidden="1" locked="0"/>
    </xf>
    <xf numFmtId="191" fontId="5" fillId="0" borderId="7" xfId="0" applyNumberFormat="1" applyFont="1" applyFill="1" applyBorder="1" applyAlignment="1" applyProtection="1">
      <alignment horizontal="center"/>
      <protection hidden="1" locked="0"/>
    </xf>
    <xf numFmtId="191" fontId="5" fillId="0" borderId="9" xfId="0" applyNumberFormat="1" applyFont="1" applyFill="1" applyBorder="1" applyAlignment="1" applyProtection="1">
      <alignment horizontal="left"/>
      <protection hidden="1" locked="0"/>
    </xf>
    <xf numFmtId="191" fontId="18" fillId="0" borderId="7" xfId="0" applyNumberFormat="1" applyFont="1" applyFill="1" applyBorder="1" applyAlignment="1" applyProtection="1">
      <alignment horizontal="center"/>
      <protection hidden="1" locked="0"/>
    </xf>
    <xf numFmtId="191" fontId="5" fillId="0" borderId="10" xfId="0" applyNumberFormat="1" applyFont="1" applyFill="1" applyBorder="1" applyAlignment="1">
      <alignment horizontal="right" vertical="center"/>
    </xf>
    <xf numFmtId="191" fontId="5" fillId="0" borderId="0" xfId="16" applyNumberFormat="1" applyFont="1" applyFill="1" applyBorder="1" applyAlignment="1">
      <alignment vertical="center"/>
    </xf>
    <xf numFmtId="191" fontId="5" fillId="0" borderId="9" xfId="0" applyNumberFormat="1" applyFont="1" applyFill="1" applyBorder="1" applyAlignment="1">
      <alignment horizontal="right" vertical="center"/>
    </xf>
    <xf numFmtId="191" fontId="5" fillId="0" borderId="0" xfId="0" applyNumberFormat="1" applyFont="1" applyFill="1" applyBorder="1" applyAlignment="1">
      <alignment vertical="center" wrapText="1"/>
    </xf>
    <xf numFmtId="191" fontId="5" fillId="0" borderId="7" xfId="0" applyNumberFormat="1" applyFont="1" applyFill="1" applyBorder="1" applyAlignment="1">
      <alignment horizontal="right" vertical="center"/>
    </xf>
    <xf numFmtId="191" fontId="5" fillId="0" borderId="2" xfId="0" applyNumberFormat="1" applyFont="1" applyFill="1" applyBorder="1" applyAlignment="1">
      <alignment vertical="center" wrapText="1"/>
    </xf>
    <xf numFmtId="191" fontId="5" fillId="0" borderId="10" xfId="0" applyNumberFormat="1" applyFont="1" applyFill="1" applyBorder="1" applyAlignment="1">
      <alignment horizontal="right"/>
    </xf>
    <xf numFmtId="191" fontId="5" fillId="0" borderId="12" xfId="0" applyNumberFormat="1" applyFont="1" applyFill="1" applyBorder="1" applyAlignment="1">
      <alignment wrapText="1"/>
    </xf>
    <xf numFmtId="191" fontId="5" fillId="0" borderId="0" xfId="0" applyNumberFormat="1" applyFont="1" applyFill="1" applyBorder="1" applyAlignment="1">
      <alignment wrapText="1"/>
    </xf>
    <xf numFmtId="191" fontId="5" fillId="0" borderId="2" xfId="16" applyNumberFormat="1" applyFont="1" applyFill="1" applyBorder="1" applyAlignment="1">
      <alignment/>
    </xf>
    <xf numFmtId="191" fontId="5" fillId="0" borderId="2" xfId="0" applyNumberFormat="1" applyFont="1" applyFill="1" applyBorder="1" applyAlignment="1">
      <alignment wrapText="1"/>
    </xf>
    <xf numFmtId="191" fontId="5" fillId="0" borderId="9" xfId="0" applyNumberFormat="1" applyFont="1" applyFill="1" applyBorder="1" applyAlignment="1">
      <alignment horizontal="center" wrapText="1"/>
    </xf>
    <xf numFmtId="191" fontId="5" fillId="0" borderId="9" xfId="0" applyNumberFormat="1" applyFont="1" applyFill="1" applyBorder="1" applyAlignment="1">
      <alignment horizontal="left"/>
    </xf>
    <xf numFmtId="191" fontId="5" fillId="0" borderId="9" xfId="0" applyNumberFormat="1" applyFont="1" applyFill="1" applyBorder="1" applyAlignment="1">
      <alignment/>
    </xf>
    <xf numFmtId="191" fontId="5" fillId="0" borderId="9" xfId="0" applyNumberFormat="1" applyFont="1" applyFill="1" applyBorder="1" applyAlignment="1">
      <alignment horizontal="left" vertical="center"/>
    </xf>
    <xf numFmtId="191" fontId="5" fillId="0" borderId="2" xfId="0" applyNumberFormat="1" applyFont="1" applyFill="1" applyBorder="1" applyAlignment="1">
      <alignment horizontal="left"/>
    </xf>
    <xf numFmtId="191" fontId="5" fillId="0" borderId="1" xfId="0" applyNumberFormat="1" applyFont="1" applyFill="1" applyBorder="1" applyAlignment="1">
      <alignment horizontal="center"/>
    </xf>
    <xf numFmtId="191" fontId="19" fillId="0" borderId="7" xfId="0" applyNumberFormat="1" applyFont="1" applyFill="1" applyBorder="1" applyAlignment="1">
      <alignment horizontal="right" wrapText="1"/>
    </xf>
    <xf numFmtId="43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horizontal="right" vertical="top"/>
    </xf>
    <xf numFmtId="43" fontId="5" fillId="0" borderId="2" xfId="0" applyNumberFormat="1" applyFont="1" applyFill="1" applyBorder="1" applyAlignment="1">
      <alignment horizontal="right" vertical="top"/>
    </xf>
    <xf numFmtId="43" fontId="5" fillId="0" borderId="2" xfId="0" applyNumberFormat="1" applyFont="1" applyFill="1" applyBorder="1" applyAlignment="1">
      <alignment horizontal="right" vertical="center"/>
    </xf>
    <xf numFmtId="43" fontId="5" fillId="0" borderId="12" xfId="0" applyNumberFormat="1" applyFont="1" applyFill="1" applyBorder="1" applyAlignment="1">
      <alignment horizontal="right" vertical="center"/>
    </xf>
    <xf numFmtId="43" fontId="5" fillId="0" borderId="2" xfId="0" applyNumberFormat="1" applyFont="1" applyFill="1" applyBorder="1" applyAlignment="1">
      <alignment horizontal="right"/>
    </xf>
    <xf numFmtId="41" fontId="1" fillId="0" borderId="13" xfId="0" applyNumberFormat="1" applyFont="1" applyFill="1" applyBorder="1" applyAlignment="1">
      <alignment horizontal="right"/>
    </xf>
    <xf numFmtId="41" fontId="1" fillId="0" borderId="14" xfId="0" applyNumberFormat="1" applyFont="1" applyFill="1" applyBorder="1" applyAlignment="1">
      <alignment horizontal="right"/>
    </xf>
    <xf numFmtId="191" fontId="5" fillId="16" borderId="9" xfId="0" applyNumberFormat="1" applyFont="1" applyFill="1" applyBorder="1" applyAlignment="1">
      <alignment horizontal="right" vertical="top"/>
    </xf>
    <xf numFmtId="191" fontId="5" fillId="16" borderId="0" xfId="16" applyNumberFormat="1" applyFont="1" applyFill="1" applyBorder="1" applyAlignment="1">
      <alignment vertical="top"/>
    </xf>
    <xf numFmtId="191" fontId="5" fillId="16" borderId="0" xfId="0" applyNumberFormat="1" applyFont="1" applyFill="1" applyBorder="1" applyAlignment="1">
      <alignment horizontal="right" vertical="top"/>
    </xf>
    <xf numFmtId="43" fontId="5" fillId="16" borderId="0" xfId="0" applyNumberFormat="1" applyFont="1" applyFill="1" applyBorder="1" applyAlignment="1">
      <alignment horizontal="right" vertical="top"/>
    </xf>
    <xf numFmtId="191" fontId="1" fillId="16" borderId="0" xfId="0" applyNumberFormat="1" applyFont="1" applyFill="1" applyAlignment="1">
      <alignment vertical="top"/>
    </xf>
    <xf numFmtId="191" fontId="1" fillId="0" borderId="13" xfId="0" applyNumberFormat="1" applyFont="1" applyFill="1" applyBorder="1" applyAlignment="1">
      <alignment horizontal="center"/>
    </xf>
    <xf numFmtId="191" fontId="1" fillId="0" borderId="14" xfId="0" applyNumberFormat="1" applyFont="1" applyFill="1" applyBorder="1" applyAlignment="1">
      <alignment horizontal="center"/>
    </xf>
    <xf numFmtId="191" fontId="7" fillId="0" borderId="12" xfId="0" applyNumberFormat="1" applyFont="1" applyFill="1" applyBorder="1" applyAlignment="1">
      <alignment horizontal="center" vertical="center"/>
    </xf>
    <xf numFmtId="191" fontId="4" fillId="0" borderId="2" xfId="0" applyNumberFormat="1" applyFont="1" applyFill="1" applyBorder="1" applyAlignment="1">
      <alignment horizontal="center"/>
    </xf>
    <xf numFmtId="191" fontId="1" fillId="0" borderId="3" xfId="0" applyNumberFormat="1" applyFont="1" applyFill="1" applyBorder="1" applyAlignment="1">
      <alignment horizontal="right" vertical="center"/>
    </xf>
    <xf numFmtId="191" fontId="1" fillId="0" borderId="4" xfId="0" applyNumberFormat="1" applyFont="1" applyFill="1" applyBorder="1" applyAlignment="1">
      <alignment horizontal="right" vertical="center"/>
    </xf>
    <xf numFmtId="191" fontId="1" fillId="0" borderId="8" xfId="0" applyNumberFormat="1" applyFont="1" applyFill="1" applyBorder="1" applyAlignment="1">
      <alignment horizontal="right" vertical="center"/>
    </xf>
    <xf numFmtId="191" fontId="1" fillId="0" borderId="15" xfId="0" applyNumberFormat="1" applyFont="1" applyFill="1" applyBorder="1" applyAlignment="1">
      <alignment horizontal="center"/>
    </xf>
    <xf numFmtId="191" fontId="1" fillId="0" borderId="3" xfId="0" applyNumberFormat="1" applyFont="1" applyFill="1" applyBorder="1" applyAlignment="1">
      <alignment horizontal="center" vertical="center"/>
    </xf>
    <xf numFmtId="191" fontId="1" fillId="0" borderId="4" xfId="0" applyNumberFormat="1" applyFont="1" applyFill="1" applyBorder="1" applyAlignment="1">
      <alignment horizontal="center" vertical="center"/>
    </xf>
    <xf numFmtId="191" fontId="1" fillId="0" borderId="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1" fontId="1" fillId="0" borderId="3" xfId="0" applyNumberFormat="1" applyFont="1" applyFill="1" applyBorder="1" applyAlignment="1">
      <alignment horizontal="right" vertical="center"/>
    </xf>
    <xf numFmtId="41" fontId="1" fillId="0" borderId="4" xfId="0" applyNumberFormat="1" applyFont="1" applyFill="1" applyBorder="1" applyAlignment="1">
      <alignment horizontal="right" vertical="center"/>
    </xf>
    <xf numFmtId="41" fontId="1" fillId="0" borderId="8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center"/>
    </xf>
    <xf numFmtId="41" fontId="1" fillId="0" borderId="15" xfId="0" applyNumberFormat="1" applyFont="1" applyFill="1" applyBorder="1" applyAlignment="1">
      <alignment horizontal="center"/>
    </xf>
    <xf numFmtId="41" fontId="1" fillId="0" borderId="14" xfId="0" applyNumberFormat="1" applyFont="1" applyFill="1" applyBorder="1" applyAlignment="1">
      <alignment horizontal="center"/>
    </xf>
    <xf numFmtId="41" fontId="4" fillId="0" borderId="2" xfId="0" applyNumberFormat="1" applyFont="1" applyFill="1" applyBorder="1" applyAlignment="1">
      <alignment horizontal="center"/>
    </xf>
    <xf numFmtId="41" fontId="1" fillId="0" borderId="11" xfId="0" applyNumberFormat="1" applyFont="1" applyFill="1" applyBorder="1" applyAlignment="1">
      <alignment horizontal="right"/>
    </xf>
    <xf numFmtId="41" fontId="1" fillId="0" borderId="7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8</xdr:row>
      <xdr:rowOff>0</xdr:rowOff>
    </xdr:from>
    <xdr:to>
      <xdr:col>2</xdr:col>
      <xdr:colOff>228600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33675" y="215265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1285875</xdr:colOff>
      <xdr:row>15</xdr:row>
      <xdr:rowOff>19050</xdr:rowOff>
    </xdr:from>
    <xdr:to>
      <xdr:col>2</xdr:col>
      <xdr:colOff>219075</xdr:colOff>
      <xdr:row>16</xdr:row>
      <xdr:rowOff>19050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857500" y="4314825"/>
          <a:ext cx="742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1276350</xdr:colOff>
      <xdr:row>16</xdr:row>
      <xdr:rowOff>47625</xdr:rowOff>
    </xdr:from>
    <xdr:to>
      <xdr:col>1</xdr:col>
      <xdr:colOff>1676400</xdr:colOff>
      <xdr:row>16</xdr:row>
      <xdr:rowOff>209550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847975" y="4629150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1304925</xdr:colOff>
      <xdr:row>17</xdr:row>
      <xdr:rowOff>57150</xdr:rowOff>
    </xdr:from>
    <xdr:to>
      <xdr:col>1</xdr:col>
      <xdr:colOff>1657350</xdr:colOff>
      <xdr:row>18</xdr:row>
      <xdr:rowOff>47625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2876550" y="4924425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1295400</xdr:colOff>
      <xdr:row>18</xdr:row>
      <xdr:rowOff>57150</xdr:rowOff>
    </xdr:from>
    <xdr:to>
      <xdr:col>1</xdr:col>
      <xdr:colOff>1562100</xdr:colOff>
      <xdr:row>18</xdr:row>
      <xdr:rowOff>219075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867025" y="521017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1295400</xdr:colOff>
      <xdr:row>12</xdr:row>
      <xdr:rowOff>38100</xdr:rowOff>
    </xdr:from>
    <xdr:to>
      <xdr:col>2</xdr:col>
      <xdr:colOff>228600</xdr:colOff>
      <xdr:row>12</xdr:row>
      <xdr:rowOff>209550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2867025" y="347662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1285875</xdr:colOff>
      <xdr:row>13</xdr:row>
      <xdr:rowOff>47625</xdr:rowOff>
    </xdr:from>
    <xdr:to>
      <xdr:col>2</xdr:col>
      <xdr:colOff>457200</xdr:colOff>
      <xdr:row>13</xdr:row>
      <xdr:rowOff>219075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2857500" y="3771900"/>
          <a:ext cx="981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1295400</xdr:colOff>
      <xdr:row>27</xdr:row>
      <xdr:rowOff>9525</xdr:rowOff>
    </xdr:from>
    <xdr:to>
      <xdr:col>2</xdr:col>
      <xdr:colOff>228600</xdr:colOff>
      <xdr:row>27</xdr:row>
      <xdr:rowOff>209550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2867025" y="7734300"/>
          <a:ext cx="742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1057275</xdr:colOff>
      <xdr:row>28</xdr:row>
      <xdr:rowOff>0</xdr:rowOff>
    </xdr:from>
    <xdr:to>
      <xdr:col>2</xdr:col>
      <xdr:colOff>228600</xdr:colOff>
      <xdr:row>28</xdr:row>
      <xdr:rowOff>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2628900" y="801052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1057275</xdr:colOff>
      <xdr:row>28</xdr:row>
      <xdr:rowOff>0</xdr:rowOff>
    </xdr:from>
    <xdr:to>
      <xdr:col>2</xdr:col>
      <xdr:colOff>228600</xdr:colOff>
      <xdr:row>28</xdr:row>
      <xdr:rowOff>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2628900" y="801052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1295400</xdr:colOff>
      <xdr:row>22</xdr:row>
      <xdr:rowOff>28575</xdr:rowOff>
    </xdr:from>
    <xdr:to>
      <xdr:col>2</xdr:col>
      <xdr:colOff>219075</xdr:colOff>
      <xdr:row>23</xdr:row>
      <xdr:rowOff>9525</xdr:rowOff>
    </xdr:to>
    <xdr:sp>
      <xdr:nvSpPr>
        <xdr:cNvPr id="11" name="TextBox 20"/>
        <xdr:cNvSpPr txBox="1">
          <a:spLocks noChangeArrowheads="1"/>
        </xdr:cNvSpPr>
      </xdr:nvSpPr>
      <xdr:spPr>
        <a:xfrm>
          <a:off x="2867025" y="6324600"/>
          <a:ext cx="733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1266825</xdr:colOff>
      <xdr:row>28</xdr:row>
      <xdr:rowOff>38100</xdr:rowOff>
    </xdr:from>
    <xdr:to>
      <xdr:col>2</xdr:col>
      <xdr:colOff>228600</xdr:colOff>
      <xdr:row>28</xdr:row>
      <xdr:rowOff>209550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2838450" y="8048625"/>
          <a:ext cx="771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1285875</xdr:colOff>
      <xdr:row>31</xdr:row>
      <xdr:rowOff>47625</xdr:rowOff>
    </xdr:from>
    <xdr:to>
      <xdr:col>2</xdr:col>
      <xdr:colOff>228600</xdr:colOff>
      <xdr:row>31</xdr:row>
      <xdr:rowOff>209550</xdr:rowOff>
    </xdr:to>
    <xdr:sp>
      <xdr:nvSpPr>
        <xdr:cNvPr id="13" name="TextBox 22"/>
        <xdr:cNvSpPr txBox="1">
          <a:spLocks noChangeArrowheads="1"/>
        </xdr:cNvSpPr>
      </xdr:nvSpPr>
      <xdr:spPr>
        <a:xfrm>
          <a:off x="2857500" y="8915400"/>
          <a:ext cx="752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14" name="TextBox 23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5905500" y="1122997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38</xdr:row>
      <xdr:rowOff>38100</xdr:rowOff>
    </xdr:from>
    <xdr:to>
      <xdr:col>4</xdr:col>
      <xdr:colOff>552450</xdr:colOff>
      <xdr:row>39</xdr:row>
      <xdr:rowOff>95250</xdr:rowOff>
    </xdr:to>
    <xdr:sp>
      <xdr:nvSpPr>
        <xdr:cNvPr id="16" name="TextBox 25"/>
        <xdr:cNvSpPr txBox="1">
          <a:spLocks noChangeArrowheads="1"/>
        </xdr:cNvSpPr>
      </xdr:nvSpPr>
      <xdr:spPr>
        <a:xfrm>
          <a:off x="5810250" y="11210925"/>
          <a:ext cx="5143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5905500" y="1122997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18" name="TextBox 27"/>
        <xdr:cNvSpPr txBox="1">
          <a:spLocks noChangeArrowheads="1"/>
        </xdr:cNvSpPr>
      </xdr:nvSpPr>
      <xdr:spPr>
        <a:xfrm>
          <a:off x="5905500" y="1122997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19" name="TextBox 28"/>
        <xdr:cNvSpPr txBox="1">
          <a:spLocks noChangeArrowheads="1"/>
        </xdr:cNvSpPr>
      </xdr:nvSpPr>
      <xdr:spPr>
        <a:xfrm>
          <a:off x="5905500" y="1122997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20" name="TextBox 29"/>
        <xdr:cNvSpPr txBox="1">
          <a:spLocks noChangeArrowheads="1"/>
        </xdr:cNvSpPr>
      </xdr:nvSpPr>
      <xdr:spPr>
        <a:xfrm>
          <a:off x="5905500" y="1122997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21" name="TextBox 30"/>
        <xdr:cNvSpPr txBox="1">
          <a:spLocks noChangeArrowheads="1"/>
        </xdr:cNvSpPr>
      </xdr:nvSpPr>
      <xdr:spPr>
        <a:xfrm>
          <a:off x="5905500" y="11229975"/>
          <a:ext cx="419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323850</xdr:colOff>
      <xdr:row>32</xdr:row>
      <xdr:rowOff>142875</xdr:rowOff>
    </xdr:from>
    <xdr:to>
      <xdr:col>7</xdr:col>
      <xdr:colOff>142875</xdr:colOff>
      <xdr:row>33</xdr:row>
      <xdr:rowOff>95250</xdr:rowOff>
    </xdr:to>
    <xdr:sp>
      <xdr:nvSpPr>
        <xdr:cNvPr id="22" name="TextBox 31"/>
        <xdr:cNvSpPr txBox="1">
          <a:spLocks noChangeArrowheads="1"/>
        </xdr:cNvSpPr>
      </xdr:nvSpPr>
      <xdr:spPr>
        <a:xfrm>
          <a:off x="8058150" y="929640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23" name="TextBox 32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13</xdr:col>
      <xdr:colOff>0</xdr:colOff>
      <xdr:row>34</xdr:row>
      <xdr:rowOff>38100</xdr:rowOff>
    </xdr:from>
    <xdr:to>
      <xdr:col>13</xdr:col>
      <xdr:colOff>0</xdr:colOff>
      <xdr:row>34</xdr:row>
      <xdr:rowOff>219075</xdr:rowOff>
    </xdr:to>
    <xdr:sp>
      <xdr:nvSpPr>
        <xdr:cNvPr id="24" name="TextBox 33"/>
        <xdr:cNvSpPr txBox="1">
          <a:spLocks noChangeArrowheads="1"/>
        </xdr:cNvSpPr>
      </xdr:nvSpPr>
      <xdr:spPr>
        <a:xfrm>
          <a:off x="14982825" y="98012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13</xdr:col>
      <xdr:colOff>0</xdr:colOff>
      <xdr:row>36</xdr:row>
      <xdr:rowOff>38100</xdr:rowOff>
    </xdr:from>
    <xdr:to>
      <xdr:col>13</xdr:col>
      <xdr:colOff>0</xdr:colOff>
      <xdr:row>36</xdr:row>
      <xdr:rowOff>219075</xdr:rowOff>
    </xdr:to>
    <xdr:sp>
      <xdr:nvSpPr>
        <xdr:cNvPr id="25" name="TextBox 34"/>
        <xdr:cNvSpPr txBox="1">
          <a:spLocks noChangeArrowheads="1"/>
        </xdr:cNvSpPr>
      </xdr:nvSpPr>
      <xdr:spPr>
        <a:xfrm>
          <a:off x="14982825" y="104489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26" name="TextBox 35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27" name="TextBox 36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28" name="TextBox 37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29" name="TextBox 38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0" name="TextBox 39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1" name="TextBox 40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2" name="TextBox 41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3" name="TextBox 42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4" name="TextBox 43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5" name="TextBox 44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6" name="TextBox 45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7" name="TextBox 46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8" name="TextBox 47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9" name="TextBox 48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40" name="TextBox 49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41" name="TextBox 50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42" name="TextBox 51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43" name="TextBox 52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44" name="TextBox 53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45" name="TextBox 54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46" name="TextBox 55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47" name="TextBox 56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48" name="TextBox 57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49" name="TextBox 58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50" name="TextBox 59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51" name="TextBox 60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52" name="TextBox 61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53" name="TextBox 62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54" name="TextBox 63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55" name="TextBox 64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56" name="TextBox 65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57" name="TextBox 66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58" name="TextBox 67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59" name="TextBox 68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60" name="TextBox 69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61" name="TextBox 70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62" name="TextBox 71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63" name="TextBox 72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64" name="TextBox 73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32</xdr:row>
      <xdr:rowOff>0</xdr:rowOff>
    </xdr:from>
    <xdr:to>
      <xdr:col>8</xdr:col>
      <xdr:colOff>552450</xdr:colOff>
      <xdr:row>32</xdr:row>
      <xdr:rowOff>38100</xdr:rowOff>
    </xdr:to>
    <xdr:sp>
      <xdr:nvSpPr>
        <xdr:cNvPr id="65" name="TextBox 74"/>
        <xdr:cNvSpPr txBox="1">
          <a:spLocks noChangeArrowheads="1"/>
        </xdr:cNvSpPr>
      </xdr:nvSpPr>
      <xdr:spPr>
        <a:xfrm>
          <a:off x="9563100" y="9153525"/>
          <a:ext cx="600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32</xdr:row>
      <xdr:rowOff>0</xdr:rowOff>
    </xdr:from>
    <xdr:to>
      <xdr:col>8</xdr:col>
      <xdr:colOff>552450</xdr:colOff>
      <xdr:row>32</xdr:row>
      <xdr:rowOff>38100</xdr:rowOff>
    </xdr:to>
    <xdr:sp>
      <xdr:nvSpPr>
        <xdr:cNvPr id="66" name="TextBox 75"/>
        <xdr:cNvSpPr txBox="1">
          <a:spLocks noChangeArrowheads="1"/>
        </xdr:cNvSpPr>
      </xdr:nvSpPr>
      <xdr:spPr>
        <a:xfrm>
          <a:off x="9563100" y="9153525"/>
          <a:ext cx="600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67" name="TextBox 77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32</xdr:row>
      <xdr:rowOff>0</xdr:rowOff>
    </xdr:from>
    <xdr:to>
      <xdr:col>5</xdr:col>
      <xdr:colOff>361950</xdr:colOff>
      <xdr:row>32</xdr:row>
      <xdr:rowOff>47625</xdr:rowOff>
    </xdr:to>
    <xdr:sp>
      <xdr:nvSpPr>
        <xdr:cNvPr id="68" name="TextBox 78"/>
        <xdr:cNvSpPr txBox="1">
          <a:spLocks noChangeArrowheads="1"/>
        </xdr:cNvSpPr>
      </xdr:nvSpPr>
      <xdr:spPr>
        <a:xfrm>
          <a:off x="6600825" y="9153525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552450</xdr:colOff>
      <xdr:row>32</xdr:row>
      <xdr:rowOff>38100</xdr:rowOff>
    </xdr:to>
    <xdr:sp>
      <xdr:nvSpPr>
        <xdr:cNvPr id="69" name="TextBox 79"/>
        <xdr:cNvSpPr txBox="1">
          <a:spLocks noChangeArrowheads="1"/>
        </xdr:cNvSpPr>
      </xdr:nvSpPr>
      <xdr:spPr>
        <a:xfrm>
          <a:off x="6638925" y="9153525"/>
          <a:ext cx="70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552450</xdr:colOff>
      <xdr:row>32</xdr:row>
      <xdr:rowOff>38100</xdr:rowOff>
    </xdr:to>
    <xdr:sp>
      <xdr:nvSpPr>
        <xdr:cNvPr id="70" name="TextBox 80"/>
        <xdr:cNvSpPr txBox="1">
          <a:spLocks noChangeArrowheads="1"/>
        </xdr:cNvSpPr>
      </xdr:nvSpPr>
      <xdr:spPr>
        <a:xfrm>
          <a:off x="6638925" y="9153525"/>
          <a:ext cx="70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71" name="TextBox 81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72" name="TextBox 82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73" name="TextBox 83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74" name="TextBox 84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75" name="TextBox 85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76" name="TextBox 86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77" name="TextBox 87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552450</xdr:colOff>
      <xdr:row>32</xdr:row>
      <xdr:rowOff>38100</xdr:rowOff>
    </xdr:to>
    <xdr:sp>
      <xdr:nvSpPr>
        <xdr:cNvPr id="78" name="TextBox 88"/>
        <xdr:cNvSpPr txBox="1">
          <a:spLocks noChangeArrowheads="1"/>
        </xdr:cNvSpPr>
      </xdr:nvSpPr>
      <xdr:spPr>
        <a:xfrm>
          <a:off x="6638925" y="9153525"/>
          <a:ext cx="70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79" name="TextBox 89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80" name="TextBox 90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81" name="TextBox 91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82" name="TextBox 92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83" name="TextBox 93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84" name="TextBox 94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32</xdr:row>
      <xdr:rowOff>0</xdr:rowOff>
    </xdr:from>
    <xdr:to>
      <xdr:col>5</xdr:col>
      <xdr:colOff>361950</xdr:colOff>
      <xdr:row>32</xdr:row>
      <xdr:rowOff>47625</xdr:rowOff>
    </xdr:to>
    <xdr:sp>
      <xdr:nvSpPr>
        <xdr:cNvPr id="85" name="TextBox 95"/>
        <xdr:cNvSpPr txBox="1">
          <a:spLocks noChangeArrowheads="1"/>
        </xdr:cNvSpPr>
      </xdr:nvSpPr>
      <xdr:spPr>
        <a:xfrm>
          <a:off x="6600825" y="9153525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552450</xdr:colOff>
      <xdr:row>32</xdr:row>
      <xdr:rowOff>38100</xdr:rowOff>
    </xdr:to>
    <xdr:sp>
      <xdr:nvSpPr>
        <xdr:cNvPr id="86" name="TextBox 96"/>
        <xdr:cNvSpPr txBox="1">
          <a:spLocks noChangeArrowheads="1"/>
        </xdr:cNvSpPr>
      </xdr:nvSpPr>
      <xdr:spPr>
        <a:xfrm>
          <a:off x="6638925" y="9153525"/>
          <a:ext cx="70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87" name="TextBox 97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88" name="TextBox 98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89" name="TextBox 99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90" name="TextBox 100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91" name="TextBox 101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92" name="TextBox 102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93" name="TextBox 103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94" name="TextBox 104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95" name="TextBox 105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96" name="TextBox 106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97" name="TextBox 107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32</xdr:row>
      <xdr:rowOff>0</xdr:rowOff>
    </xdr:from>
    <xdr:to>
      <xdr:col>5</xdr:col>
      <xdr:colOff>361950</xdr:colOff>
      <xdr:row>32</xdr:row>
      <xdr:rowOff>47625</xdr:rowOff>
    </xdr:to>
    <xdr:sp>
      <xdr:nvSpPr>
        <xdr:cNvPr id="98" name="TextBox 108"/>
        <xdr:cNvSpPr txBox="1">
          <a:spLocks noChangeArrowheads="1"/>
        </xdr:cNvSpPr>
      </xdr:nvSpPr>
      <xdr:spPr>
        <a:xfrm>
          <a:off x="6600825" y="9153525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32</xdr:row>
      <xdr:rowOff>0</xdr:rowOff>
    </xdr:from>
    <xdr:to>
      <xdr:col>5</xdr:col>
      <xdr:colOff>552450</xdr:colOff>
      <xdr:row>32</xdr:row>
      <xdr:rowOff>38100</xdr:rowOff>
    </xdr:to>
    <xdr:sp>
      <xdr:nvSpPr>
        <xdr:cNvPr id="99" name="TextBox 109"/>
        <xdr:cNvSpPr txBox="1">
          <a:spLocks noChangeArrowheads="1"/>
        </xdr:cNvSpPr>
      </xdr:nvSpPr>
      <xdr:spPr>
        <a:xfrm>
          <a:off x="6638925" y="9153525"/>
          <a:ext cx="704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100" name="TextBox 110"/>
        <xdr:cNvSpPr txBox="1">
          <a:spLocks noChangeArrowheads="1"/>
        </xdr:cNvSpPr>
      </xdr:nvSpPr>
      <xdr:spPr>
        <a:xfrm>
          <a:off x="5848350" y="91535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85725</xdr:colOff>
      <xdr:row>32</xdr:row>
      <xdr:rowOff>0</xdr:rowOff>
    </xdr:from>
    <xdr:to>
      <xdr:col>4</xdr:col>
      <xdr:colOff>561975</xdr:colOff>
      <xdr:row>32</xdr:row>
      <xdr:rowOff>28575</xdr:rowOff>
    </xdr:to>
    <xdr:sp>
      <xdr:nvSpPr>
        <xdr:cNvPr id="101" name="TextBox 111"/>
        <xdr:cNvSpPr txBox="1">
          <a:spLocks noChangeArrowheads="1"/>
        </xdr:cNvSpPr>
      </xdr:nvSpPr>
      <xdr:spPr>
        <a:xfrm>
          <a:off x="5857875" y="9153525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1114425</xdr:colOff>
      <xdr:row>50</xdr:row>
      <xdr:rowOff>28575</xdr:rowOff>
    </xdr:from>
    <xdr:to>
      <xdr:col>2</xdr:col>
      <xdr:colOff>66675</xdr:colOff>
      <xdr:row>50</xdr:row>
      <xdr:rowOff>247650</xdr:rowOff>
    </xdr:to>
    <xdr:sp>
      <xdr:nvSpPr>
        <xdr:cNvPr id="102" name="TextBox 115"/>
        <xdr:cNvSpPr txBox="1">
          <a:spLocks noChangeArrowheads="1"/>
        </xdr:cNvSpPr>
      </xdr:nvSpPr>
      <xdr:spPr>
        <a:xfrm>
          <a:off x="2686050" y="151638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</xdr:col>
      <xdr:colOff>1114425</xdr:colOff>
      <xdr:row>54</xdr:row>
      <xdr:rowOff>66675</xdr:rowOff>
    </xdr:from>
    <xdr:to>
      <xdr:col>2</xdr:col>
      <xdr:colOff>209550</xdr:colOff>
      <xdr:row>55</xdr:row>
      <xdr:rowOff>0</xdr:rowOff>
    </xdr:to>
    <xdr:sp>
      <xdr:nvSpPr>
        <xdr:cNvPr id="103" name="TextBox 116"/>
        <xdr:cNvSpPr txBox="1">
          <a:spLocks noChangeArrowheads="1"/>
        </xdr:cNvSpPr>
      </xdr:nvSpPr>
      <xdr:spPr>
        <a:xfrm>
          <a:off x="2686050" y="16421100"/>
          <a:ext cx="904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1123950</xdr:colOff>
      <xdr:row>56</xdr:row>
      <xdr:rowOff>28575</xdr:rowOff>
    </xdr:from>
    <xdr:to>
      <xdr:col>2</xdr:col>
      <xdr:colOff>9525</xdr:colOff>
      <xdr:row>57</xdr:row>
      <xdr:rowOff>0</xdr:rowOff>
    </xdr:to>
    <xdr:sp>
      <xdr:nvSpPr>
        <xdr:cNvPr id="104" name="TextBox 117"/>
        <xdr:cNvSpPr txBox="1">
          <a:spLocks noChangeArrowheads="1"/>
        </xdr:cNvSpPr>
      </xdr:nvSpPr>
      <xdr:spPr>
        <a:xfrm>
          <a:off x="2695575" y="16992600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1133475</xdr:colOff>
      <xdr:row>57</xdr:row>
      <xdr:rowOff>47625</xdr:rowOff>
    </xdr:from>
    <xdr:to>
      <xdr:col>1</xdr:col>
      <xdr:colOff>1476375</xdr:colOff>
      <xdr:row>57</xdr:row>
      <xdr:rowOff>257175</xdr:rowOff>
    </xdr:to>
    <xdr:sp>
      <xdr:nvSpPr>
        <xdr:cNvPr id="105" name="TextBox 118"/>
        <xdr:cNvSpPr txBox="1">
          <a:spLocks noChangeArrowheads="1"/>
        </xdr:cNvSpPr>
      </xdr:nvSpPr>
      <xdr:spPr>
        <a:xfrm>
          <a:off x="2705100" y="17316450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1133475</xdr:colOff>
      <xdr:row>53</xdr:row>
      <xdr:rowOff>38100</xdr:rowOff>
    </xdr:from>
    <xdr:to>
      <xdr:col>2</xdr:col>
      <xdr:colOff>276225</xdr:colOff>
      <xdr:row>53</xdr:row>
      <xdr:rowOff>209550</xdr:rowOff>
    </xdr:to>
    <xdr:sp>
      <xdr:nvSpPr>
        <xdr:cNvPr id="106" name="TextBox 119"/>
        <xdr:cNvSpPr txBox="1">
          <a:spLocks noChangeArrowheads="1"/>
        </xdr:cNvSpPr>
      </xdr:nvSpPr>
      <xdr:spPr>
        <a:xfrm>
          <a:off x="2705100" y="16087725"/>
          <a:ext cx="952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1162050</xdr:colOff>
      <xdr:row>58</xdr:row>
      <xdr:rowOff>47625</xdr:rowOff>
    </xdr:from>
    <xdr:to>
      <xdr:col>2</xdr:col>
      <xdr:colOff>161925</xdr:colOff>
      <xdr:row>58</xdr:row>
      <xdr:rowOff>228600</xdr:rowOff>
    </xdr:to>
    <xdr:sp>
      <xdr:nvSpPr>
        <xdr:cNvPr id="107" name="TextBox 120"/>
        <xdr:cNvSpPr txBox="1">
          <a:spLocks noChangeArrowheads="1"/>
        </xdr:cNvSpPr>
      </xdr:nvSpPr>
      <xdr:spPr>
        <a:xfrm>
          <a:off x="2733675" y="17640300"/>
          <a:ext cx="809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1162050</xdr:colOff>
      <xdr:row>59</xdr:row>
      <xdr:rowOff>28575</xdr:rowOff>
    </xdr:from>
    <xdr:to>
      <xdr:col>2</xdr:col>
      <xdr:colOff>228600</xdr:colOff>
      <xdr:row>59</xdr:row>
      <xdr:rowOff>209550</xdr:rowOff>
    </xdr:to>
    <xdr:sp>
      <xdr:nvSpPr>
        <xdr:cNvPr id="108" name="TextBox 121"/>
        <xdr:cNvSpPr txBox="1">
          <a:spLocks noChangeArrowheads="1"/>
        </xdr:cNvSpPr>
      </xdr:nvSpPr>
      <xdr:spPr>
        <a:xfrm>
          <a:off x="2733675" y="17926050"/>
          <a:ext cx="876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1028700</xdr:colOff>
      <xdr:row>67</xdr:row>
      <xdr:rowOff>28575</xdr:rowOff>
    </xdr:from>
    <xdr:to>
      <xdr:col>2</xdr:col>
      <xdr:colOff>0</xdr:colOff>
      <xdr:row>67</xdr:row>
      <xdr:rowOff>228600</xdr:rowOff>
    </xdr:to>
    <xdr:sp>
      <xdr:nvSpPr>
        <xdr:cNvPr id="109" name="TextBox 122"/>
        <xdr:cNvSpPr txBox="1">
          <a:spLocks noChangeArrowheads="1"/>
        </xdr:cNvSpPr>
      </xdr:nvSpPr>
      <xdr:spPr>
        <a:xfrm>
          <a:off x="2600325" y="20154900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1143000</xdr:colOff>
      <xdr:row>44</xdr:row>
      <xdr:rowOff>28575</xdr:rowOff>
    </xdr:from>
    <xdr:to>
      <xdr:col>2</xdr:col>
      <xdr:colOff>276225</xdr:colOff>
      <xdr:row>44</xdr:row>
      <xdr:rowOff>219075</xdr:rowOff>
    </xdr:to>
    <xdr:sp>
      <xdr:nvSpPr>
        <xdr:cNvPr id="110" name="TextBox 123"/>
        <xdr:cNvSpPr txBox="1">
          <a:spLocks noChangeArrowheads="1"/>
        </xdr:cNvSpPr>
      </xdr:nvSpPr>
      <xdr:spPr>
        <a:xfrm>
          <a:off x="2714625" y="133350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</xdr:col>
      <xdr:colOff>1000125</xdr:colOff>
      <xdr:row>49</xdr:row>
      <xdr:rowOff>38100</xdr:rowOff>
    </xdr:from>
    <xdr:to>
      <xdr:col>2</xdr:col>
      <xdr:colOff>228600</xdr:colOff>
      <xdr:row>49</xdr:row>
      <xdr:rowOff>219075</xdr:rowOff>
    </xdr:to>
    <xdr:sp>
      <xdr:nvSpPr>
        <xdr:cNvPr id="111" name="TextBox 124"/>
        <xdr:cNvSpPr txBox="1">
          <a:spLocks noChangeArrowheads="1"/>
        </xdr:cNvSpPr>
      </xdr:nvSpPr>
      <xdr:spPr>
        <a:xfrm>
          <a:off x="2571750" y="14868525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1123950</xdr:colOff>
      <xdr:row>48</xdr:row>
      <xdr:rowOff>28575</xdr:rowOff>
    </xdr:from>
    <xdr:to>
      <xdr:col>2</xdr:col>
      <xdr:colOff>228600</xdr:colOff>
      <xdr:row>48</xdr:row>
      <xdr:rowOff>219075</xdr:rowOff>
    </xdr:to>
    <xdr:sp>
      <xdr:nvSpPr>
        <xdr:cNvPr id="112" name="TextBox 125"/>
        <xdr:cNvSpPr txBox="1">
          <a:spLocks noChangeArrowheads="1"/>
        </xdr:cNvSpPr>
      </xdr:nvSpPr>
      <xdr:spPr>
        <a:xfrm>
          <a:off x="2695575" y="14554200"/>
          <a:ext cx="914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</xdr:col>
      <xdr:colOff>1123950</xdr:colOff>
      <xdr:row>51</xdr:row>
      <xdr:rowOff>38100</xdr:rowOff>
    </xdr:from>
    <xdr:to>
      <xdr:col>2</xdr:col>
      <xdr:colOff>247650</xdr:colOff>
      <xdr:row>51</xdr:row>
      <xdr:rowOff>219075</xdr:rowOff>
    </xdr:to>
    <xdr:sp>
      <xdr:nvSpPr>
        <xdr:cNvPr id="113" name="TextBox 126"/>
        <xdr:cNvSpPr txBox="1">
          <a:spLocks noChangeArrowheads="1"/>
        </xdr:cNvSpPr>
      </xdr:nvSpPr>
      <xdr:spPr>
        <a:xfrm>
          <a:off x="2695575" y="15478125"/>
          <a:ext cx="933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</xdr:col>
      <xdr:colOff>990600</xdr:colOff>
      <xdr:row>84</xdr:row>
      <xdr:rowOff>47625</xdr:rowOff>
    </xdr:from>
    <xdr:to>
      <xdr:col>2</xdr:col>
      <xdr:colOff>161925</xdr:colOff>
      <xdr:row>84</xdr:row>
      <xdr:rowOff>228600</xdr:rowOff>
    </xdr:to>
    <xdr:sp>
      <xdr:nvSpPr>
        <xdr:cNvPr id="114" name="TextBox 129"/>
        <xdr:cNvSpPr txBox="1">
          <a:spLocks noChangeArrowheads="1"/>
        </xdr:cNvSpPr>
      </xdr:nvSpPr>
      <xdr:spPr>
        <a:xfrm>
          <a:off x="2562225" y="25498425"/>
          <a:ext cx="981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1047750</xdr:colOff>
      <xdr:row>90</xdr:row>
      <xdr:rowOff>85725</xdr:rowOff>
    </xdr:from>
    <xdr:to>
      <xdr:col>2</xdr:col>
      <xdr:colOff>161925</xdr:colOff>
      <xdr:row>91</xdr:row>
      <xdr:rowOff>9525</xdr:rowOff>
    </xdr:to>
    <xdr:sp>
      <xdr:nvSpPr>
        <xdr:cNvPr id="115" name="TextBox 130"/>
        <xdr:cNvSpPr txBox="1">
          <a:spLocks noChangeArrowheads="1"/>
        </xdr:cNvSpPr>
      </xdr:nvSpPr>
      <xdr:spPr>
        <a:xfrm>
          <a:off x="2619375" y="27365325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971550</xdr:colOff>
      <xdr:row>79</xdr:row>
      <xdr:rowOff>114300</xdr:rowOff>
    </xdr:from>
    <xdr:to>
      <xdr:col>2</xdr:col>
      <xdr:colOff>85725</xdr:colOff>
      <xdr:row>80</xdr:row>
      <xdr:rowOff>19050</xdr:rowOff>
    </xdr:to>
    <xdr:sp>
      <xdr:nvSpPr>
        <xdr:cNvPr id="116" name="TextBox 131"/>
        <xdr:cNvSpPr txBox="1">
          <a:spLocks noChangeArrowheads="1"/>
        </xdr:cNvSpPr>
      </xdr:nvSpPr>
      <xdr:spPr>
        <a:xfrm>
          <a:off x="2543175" y="2404110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</xdr:col>
      <xdr:colOff>1028700</xdr:colOff>
      <xdr:row>87</xdr:row>
      <xdr:rowOff>76200</xdr:rowOff>
    </xdr:from>
    <xdr:to>
      <xdr:col>2</xdr:col>
      <xdr:colOff>85725</xdr:colOff>
      <xdr:row>88</xdr:row>
      <xdr:rowOff>19050</xdr:rowOff>
    </xdr:to>
    <xdr:sp>
      <xdr:nvSpPr>
        <xdr:cNvPr id="117" name="TextBox 132"/>
        <xdr:cNvSpPr txBox="1">
          <a:spLocks noChangeArrowheads="1"/>
        </xdr:cNvSpPr>
      </xdr:nvSpPr>
      <xdr:spPr>
        <a:xfrm>
          <a:off x="2600325" y="264414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1019175</xdr:colOff>
      <xdr:row>68</xdr:row>
      <xdr:rowOff>85725</xdr:rowOff>
    </xdr:from>
    <xdr:to>
      <xdr:col>2</xdr:col>
      <xdr:colOff>161925</xdr:colOff>
      <xdr:row>68</xdr:row>
      <xdr:rowOff>266700</xdr:rowOff>
    </xdr:to>
    <xdr:sp>
      <xdr:nvSpPr>
        <xdr:cNvPr id="118" name="TextBox 133"/>
        <xdr:cNvSpPr txBox="1">
          <a:spLocks noChangeArrowheads="1"/>
        </xdr:cNvSpPr>
      </xdr:nvSpPr>
      <xdr:spPr>
        <a:xfrm>
          <a:off x="2590800" y="20526375"/>
          <a:ext cx="952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1181100</xdr:colOff>
      <xdr:row>98</xdr:row>
      <xdr:rowOff>85725</xdr:rowOff>
    </xdr:from>
    <xdr:to>
      <xdr:col>1</xdr:col>
      <xdr:colOff>1609725</xdr:colOff>
      <xdr:row>98</xdr:row>
      <xdr:rowOff>257175</xdr:rowOff>
    </xdr:to>
    <xdr:sp>
      <xdr:nvSpPr>
        <xdr:cNvPr id="119" name="TextBox 134"/>
        <xdr:cNvSpPr txBox="1">
          <a:spLocks noChangeArrowheads="1"/>
        </xdr:cNvSpPr>
      </xdr:nvSpPr>
      <xdr:spPr>
        <a:xfrm>
          <a:off x="2752725" y="2948940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1209675</xdr:colOff>
      <xdr:row>110</xdr:row>
      <xdr:rowOff>76200</xdr:rowOff>
    </xdr:from>
    <xdr:to>
      <xdr:col>1</xdr:col>
      <xdr:colOff>1514475</xdr:colOff>
      <xdr:row>110</xdr:row>
      <xdr:rowOff>257175</xdr:rowOff>
    </xdr:to>
    <xdr:sp>
      <xdr:nvSpPr>
        <xdr:cNvPr id="120" name="TextBox 137"/>
        <xdr:cNvSpPr txBox="1">
          <a:spLocks noChangeArrowheads="1"/>
        </xdr:cNvSpPr>
      </xdr:nvSpPr>
      <xdr:spPr>
        <a:xfrm>
          <a:off x="2781300" y="329946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1209675</xdr:colOff>
      <xdr:row>111</xdr:row>
      <xdr:rowOff>76200</xdr:rowOff>
    </xdr:from>
    <xdr:to>
      <xdr:col>1</xdr:col>
      <xdr:colOff>1514475</xdr:colOff>
      <xdr:row>112</xdr:row>
      <xdr:rowOff>0</xdr:rowOff>
    </xdr:to>
    <xdr:sp>
      <xdr:nvSpPr>
        <xdr:cNvPr id="121" name="TextBox 138"/>
        <xdr:cNvSpPr txBox="1">
          <a:spLocks noChangeArrowheads="1"/>
        </xdr:cNvSpPr>
      </xdr:nvSpPr>
      <xdr:spPr>
        <a:xfrm>
          <a:off x="2781300" y="332708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1219200</xdr:colOff>
      <xdr:row>112</xdr:row>
      <xdr:rowOff>66675</xdr:rowOff>
    </xdr:from>
    <xdr:to>
      <xdr:col>1</xdr:col>
      <xdr:colOff>1524000</xdr:colOff>
      <xdr:row>113</xdr:row>
      <xdr:rowOff>85725</xdr:rowOff>
    </xdr:to>
    <xdr:sp>
      <xdr:nvSpPr>
        <xdr:cNvPr id="122" name="TextBox 139"/>
        <xdr:cNvSpPr txBox="1">
          <a:spLocks noChangeArrowheads="1"/>
        </xdr:cNvSpPr>
      </xdr:nvSpPr>
      <xdr:spPr>
        <a:xfrm>
          <a:off x="2790825" y="33537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1238250</xdr:colOff>
      <xdr:row>103</xdr:row>
      <xdr:rowOff>104775</xdr:rowOff>
    </xdr:from>
    <xdr:to>
      <xdr:col>2</xdr:col>
      <xdr:colOff>180975</xdr:colOff>
      <xdr:row>104</xdr:row>
      <xdr:rowOff>0</xdr:rowOff>
    </xdr:to>
    <xdr:sp>
      <xdr:nvSpPr>
        <xdr:cNvPr id="123" name="TextBox 140"/>
        <xdr:cNvSpPr txBox="1">
          <a:spLocks noChangeArrowheads="1"/>
        </xdr:cNvSpPr>
      </xdr:nvSpPr>
      <xdr:spPr>
        <a:xfrm>
          <a:off x="2809875" y="308895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885825</xdr:colOff>
      <xdr:row>140</xdr:row>
      <xdr:rowOff>114300</xdr:rowOff>
    </xdr:from>
    <xdr:to>
      <xdr:col>1</xdr:col>
      <xdr:colOff>1590675</xdr:colOff>
      <xdr:row>141</xdr:row>
      <xdr:rowOff>95250</xdr:rowOff>
    </xdr:to>
    <xdr:sp>
      <xdr:nvSpPr>
        <xdr:cNvPr id="124" name="TextBox 141"/>
        <xdr:cNvSpPr txBox="1">
          <a:spLocks noChangeArrowheads="1"/>
        </xdr:cNvSpPr>
      </xdr:nvSpPr>
      <xdr:spPr>
        <a:xfrm>
          <a:off x="2457450" y="4258627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876300</xdr:colOff>
      <xdr:row>142</xdr:row>
      <xdr:rowOff>133350</xdr:rowOff>
    </xdr:from>
    <xdr:to>
      <xdr:col>2</xdr:col>
      <xdr:colOff>85725</xdr:colOff>
      <xdr:row>143</xdr:row>
      <xdr:rowOff>95250</xdr:rowOff>
    </xdr:to>
    <xdr:sp>
      <xdr:nvSpPr>
        <xdr:cNvPr id="125" name="TextBox 143"/>
        <xdr:cNvSpPr txBox="1">
          <a:spLocks noChangeArrowheads="1"/>
        </xdr:cNvSpPr>
      </xdr:nvSpPr>
      <xdr:spPr>
        <a:xfrm>
          <a:off x="2447925" y="4321492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1</xdr:col>
      <xdr:colOff>114300</xdr:colOff>
      <xdr:row>149</xdr:row>
      <xdr:rowOff>200025</xdr:rowOff>
    </xdr:from>
    <xdr:to>
      <xdr:col>1</xdr:col>
      <xdr:colOff>1314450</xdr:colOff>
      <xdr:row>149</xdr:row>
      <xdr:rowOff>438150</xdr:rowOff>
    </xdr:to>
    <xdr:sp>
      <xdr:nvSpPr>
        <xdr:cNvPr id="126" name="TextBox 145"/>
        <xdr:cNvSpPr txBox="1">
          <a:spLocks noChangeArrowheads="1"/>
        </xdr:cNvSpPr>
      </xdr:nvSpPr>
      <xdr:spPr>
        <a:xfrm flipH="1">
          <a:off x="1685925" y="45681900"/>
          <a:ext cx="1200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11
</a:t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127" name="TextBox 149"/>
        <xdr:cNvSpPr txBox="1">
          <a:spLocks noChangeArrowheads="1"/>
        </xdr:cNvSpPr>
      </xdr:nvSpPr>
      <xdr:spPr>
        <a:xfrm>
          <a:off x="5772150" y="116109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38100</xdr:rowOff>
    </xdr:from>
    <xdr:to>
      <xdr:col>4</xdr:col>
      <xdr:colOff>0</xdr:colOff>
      <xdr:row>40</xdr:row>
      <xdr:rowOff>95250</xdr:rowOff>
    </xdr:to>
    <xdr:sp>
      <xdr:nvSpPr>
        <xdr:cNvPr id="128" name="TextBox 150"/>
        <xdr:cNvSpPr txBox="1">
          <a:spLocks noChangeArrowheads="1"/>
        </xdr:cNvSpPr>
      </xdr:nvSpPr>
      <xdr:spPr>
        <a:xfrm>
          <a:off x="5772150" y="11591925"/>
          <a:ext cx="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129" name="TextBox 151"/>
        <xdr:cNvSpPr txBox="1">
          <a:spLocks noChangeArrowheads="1"/>
        </xdr:cNvSpPr>
      </xdr:nvSpPr>
      <xdr:spPr>
        <a:xfrm>
          <a:off x="5772150" y="116109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130" name="TextBox 152"/>
        <xdr:cNvSpPr txBox="1">
          <a:spLocks noChangeArrowheads="1"/>
        </xdr:cNvSpPr>
      </xdr:nvSpPr>
      <xdr:spPr>
        <a:xfrm>
          <a:off x="5772150" y="116109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131" name="TextBox 153"/>
        <xdr:cNvSpPr txBox="1">
          <a:spLocks noChangeArrowheads="1"/>
        </xdr:cNvSpPr>
      </xdr:nvSpPr>
      <xdr:spPr>
        <a:xfrm>
          <a:off x="5772150" y="116109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132" name="TextBox 154"/>
        <xdr:cNvSpPr txBox="1">
          <a:spLocks noChangeArrowheads="1"/>
        </xdr:cNvSpPr>
      </xdr:nvSpPr>
      <xdr:spPr>
        <a:xfrm>
          <a:off x="5772150" y="116109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39</xdr:row>
      <xdr:rowOff>57150</xdr:rowOff>
    </xdr:from>
    <xdr:to>
      <xdr:col>4</xdr:col>
      <xdr:colOff>0</xdr:colOff>
      <xdr:row>40</xdr:row>
      <xdr:rowOff>95250</xdr:rowOff>
    </xdr:to>
    <xdr:sp>
      <xdr:nvSpPr>
        <xdr:cNvPr id="133" name="TextBox 155"/>
        <xdr:cNvSpPr txBox="1">
          <a:spLocks noChangeArrowheads="1"/>
        </xdr:cNvSpPr>
      </xdr:nvSpPr>
      <xdr:spPr>
        <a:xfrm>
          <a:off x="5772150" y="11610975"/>
          <a:ext cx="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34" name="TextBox 156"/>
        <xdr:cNvSpPr txBox="1">
          <a:spLocks noChangeArrowheads="1"/>
        </xdr:cNvSpPr>
      </xdr:nvSpPr>
      <xdr:spPr>
        <a:xfrm>
          <a:off x="577215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38100</xdr:rowOff>
    </xdr:from>
    <xdr:to>
      <xdr:col>4</xdr:col>
      <xdr:colOff>0</xdr:colOff>
      <xdr:row>41</xdr:row>
      <xdr:rowOff>95250</xdr:rowOff>
    </xdr:to>
    <xdr:sp>
      <xdr:nvSpPr>
        <xdr:cNvPr id="135" name="TextBox 157"/>
        <xdr:cNvSpPr txBox="1">
          <a:spLocks noChangeArrowheads="1"/>
        </xdr:cNvSpPr>
      </xdr:nvSpPr>
      <xdr:spPr>
        <a:xfrm>
          <a:off x="5772150" y="121253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36" name="TextBox 158"/>
        <xdr:cNvSpPr txBox="1">
          <a:spLocks noChangeArrowheads="1"/>
        </xdr:cNvSpPr>
      </xdr:nvSpPr>
      <xdr:spPr>
        <a:xfrm>
          <a:off x="577215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37" name="TextBox 159"/>
        <xdr:cNvSpPr txBox="1">
          <a:spLocks noChangeArrowheads="1"/>
        </xdr:cNvSpPr>
      </xdr:nvSpPr>
      <xdr:spPr>
        <a:xfrm>
          <a:off x="577215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38" name="TextBox 160"/>
        <xdr:cNvSpPr txBox="1">
          <a:spLocks noChangeArrowheads="1"/>
        </xdr:cNvSpPr>
      </xdr:nvSpPr>
      <xdr:spPr>
        <a:xfrm>
          <a:off x="577215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39" name="TextBox 161"/>
        <xdr:cNvSpPr txBox="1">
          <a:spLocks noChangeArrowheads="1"/>
        </xdr:cNvSpPr>
      </xdr:nvSpPr>
      <xdr:spPr>
        <a:xfrm>
          <a:off x="577215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40</xdr:row>
      <xdr:rowOff>57150</xdr:rowOff>
    </xdr:from>
    <xdr:to>
      <xdr:col>4</xdr:col>
      <xdr:colOff>0</xdr:colOff>
      <xdr:row>41</xdr:row>
      <xdr:rowOff>95250</xdr:rowOff>
    </xdr:to>
    <xdr:sp>
      <xdr:nvSpPr>
        <xdr:cNvPr id="140" name="TextBox 162"/>
        <xdr:cNvSpPr txBox="1">
          <a:spLocks noChangeArrowheads="1"/>
        </xdr:cNvSpPr>
      </xdr:nvSpPr>
      <xdr:spPr>
        <a:xfrm>
          <a:off x="577215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41" name="TextBox 163"/>
        <xdr:cNvSpPr txBox="1">
          <a:spLocks noChangeArrowheads="1"/>
        </xdr:cNvSpPr>
      </xdr:nvSpPr>
      <xdr:spPr>
        <a:xfrm>
          <a:off x="5772150" y="12449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38100</xdr:rowOff>
    </xdr:from>
    <xdr:to>
      <xdr:col>4</xdr:col>
      <xdr:colOff>0</xdr:colOff>
      <xdr:row>42</xdr:row>
      <xdr:rowOff>95250</xdr:rowOff>
    </xdr:to>
    <xdr:sp>
      <xdr:nvSpPr>
        <xdr:cNvPr id="142" name="TextBox 164"/>
        <xdr:cNvSpPr txBox="1">
          <a:spLocks noChangeArrowheads="1"/>
        </xdr:cNvSpPr>
      </xdr:nvSpPr>
      <xdr:spPr>
        <a:xfrm>
          <a:off x="5772150" y="124301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43" name="TextBox 165"/>
        <xdr:cNvSpPr txBox="1">
          <a:spLocks noChangeArrowheads="1"/>
        </xdr:cNvSpPr>
      </xdr:nvSpPr>
      <xdr:spPr>
        <a:xfrm>
          <a:off x="5772150" y="12449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44" name="TextBox 166"/>
        <xdr:cNvSpPr txBox="1">
          <a:spLocks noChangeArrowheads="1"/>
        </xdr:cNvSpPr>
      </xdr:nvSpPr>
      <xdr:spPr>
        <a:xfrm>
          <a:off x="5772150" y="12449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45" name="TextBox 167"/>
        <xdr:cNvSpPr txBox="1">
          <a:spLocks noChangeArrowheads="1"/>
        </xdr:cNvSpPr>
      </xdr:nvSpPr>
      <xdr:spPr>
        <a:xfrm>
          <a:off x="5772150" y="12449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46" name="TextBox 168"/>
        <xdr:cNvSpPr txBox="1">
          <a:spLocks noChangeArrowheads="1"/>
        </xdr:cNvSpPr>
      </xdr:nvSpPr>
      <xdr:spPr>
        <a:xfrm>
          <a:off x="5772150" y="12449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41</xdr:row>
      <xdr:rowOff>57150</xdr:rowOff>
    </xdr:from>
    <xdr:to>
      <xdr:col>4</xdr:col>
      <xdr:colOff>0</xdr:colOff>
      <xdr:row>42</xdr:row>
      <xdr:rowOff>95250</xdr:rowOff>
    </xdr:to>
    <xdr:sp>
      <xdr:nvSpPr>
        <xdr:cNvPr id="147" name="TextBox 169"/>
        <xdr:cNvSpPr txBox="1">
          <a:spLocks noChangeArrowheads="1"/>
        </xdr:cNvSpPr>
      </xdr:nvSpPr>
      <xdr:spPr>
        <a:xfrm>
          <a:off x="5772150" y="12449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48" name="TextBox 170"/>
        <xdr:cNvSpPr txBox="1">
          <a:spLocks noChangeArrowheads="1"/>
        </xdr:cNvSpPr>
      </xdr:nvSpPr>
      <xdr:spPr>
        <a:xfrm>
          <a:off x="577215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38100</xdr:rowOff>
    </xdr:from>
    <xdr:to>
      <xdr:col>4</xdr:col>
      <xdr:colOff>0</xdr:colOff>
      <xdr:row>43</xdr:row>
      <xdr:rowOff>95250</xdr:rowOff>
    </xdr:to>
    <xdr:sp>
      <xdr:nvSpPr>
        <xdr:cNvPr id="149" name="TextBox 171"/>
        <xdr:cNvSpPr txBox="1">
          <a:spLocks noChangeArrowheads="1"/>
        </xdr:cNvSpPr>
      </xdr:nvSpPr>
      <xdr:spPr>
        <a:xfrm>
          <a:off x="5772150" y="12734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50" name="TextBox 172"/>
        <xdr:cNvSpPr txBox="1">
          <a:spLocks noChangeArrowheads="1"/>
        </xdr:cNvSpPr>
      </xdr:nvSpPr>
      <xdr:spPr>
        <a:xfrm>
          <a:off x="577215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51" name="TextBox 173"/>
        <xdr:cNvSpPr txBox="1">
          <a:spLocks noChangeArrowheads="1"/>
        </xdr:cNvSpPr>
      </xdr:nvSpPr>
      <xdr:spPr>
        <a:xfrm>
          <a:off x="577215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52" name="TextBox 174"/>
        <xdr:cNvSpPr txBox="1">
          <a:spLocks noChangeArrowheads="1"/>
        </xdr:cNvSpPr>
      </xdr:nvSpPr>
      <xdr:spPr>
        <a:xfrm>
          <a:off x="577215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53" name="TextBox 175"/>
        <xdr:cNvSpPr txBox="1">
          <a:spLocks noChangeArrowheads="1"/>
        </xdr:cNvSpPr>
      </xdr:nvSpPr>
      <xdr:spPr>
        <a:xfrm>
          <a:off x="577215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42</xdr:row>
      <xdr:rowOff>57150</xdr:rowOff>
    </xdr:from>
    <xdr:to>
      <xdr:col>4</xdr:col>
      <xdr:colOff>0</xdr:colOff>
      <xdr:row>43</xdr:row>
      <xdr:rowOff>95250</xdr:rowOff>
    </xdr:to>
    <xdr:sp>
      <xdr:nvSpPr>
        <xdr:cNvPr id="154" name="TextBox 176"/>
        <xdr:cNvSpPr txBox="1">
          <a:spLocks noChangeArrowheads="1"/>
        </xdr:cNvSpPr>
      </xdr:nvSpPr>
      <xdr:spPr>
        <a:xfrm>
          <a:off x="577215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55" name="TextBox 177"/>
        <xdr:cNvSpPr txBox="1">
          <a:spLocks noChangeArrowheads="1"/>
        </xdr:cNvSpPr>
      </xdr:nvSpPr>
      <xdr:spPr>
        <a:xfrm>
          <a:off x="577215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44</xdr:row>
      <xdr:rowOff>95250</xdr:rowOff>
    </xdr:to>
    <xdr:sp>
      <xdr:nvSpPr>
        <xdr:cNvPr id="156" name="TextBox 178"/>
        <xdr:cNvSpPr txBox="1">
          <a:spLocks noChangeArrowheads="1"/>
        </xdr:cNvSpPr>
      </xdr:nvSpPr>
      <xdr:spPr>
        <a:xfrm>
          <a:off x="5772150" y="130397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57" name="TextBox 179"/>
        <xdr:cNvSpPr txBox="1">
          <a:spLocks noChangeArrowheads="1"/>
        </xdr:cNvSpPr>
      </xdr:nvSpPr>
      <xdr:spPr>
        <a:xfrm>
          <a:off x="577215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58" name="TextBox 180"/>
        <xdr:cNvSpPr txBox="1">
          <a:spLocks noChangeArrowheads="1"/>
        </xdr:cNvSpPr>
      </xdr:nvSpPr>
      <xdr:spPr>
        <a:xfrm>
          <a:off x="577215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59" name="TextBox 181"/>
        <xdr:cNvSpPr txBox="1">
          <a:spLocks noChangeArrowheads="1"/>
        </xdr:cNvSpPr>
      </xdr:nvSpPr>
      <xdr:spPr>
        <a:xfrm>
          <a:off x="577215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60" name="TextBox 182"/>
        <xdr:cNvSpPr txBox="1">
          <a:spLocks noChangeArrowheads="1"/>
        </xdr:cNvSpPr>
      </xdr:nvSpPr>
      <xdr:spPr>
        <a:xfrm>
          <a:off x="577215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43</xdr:row>
      <xdr:rowOff>57150</xdr:rowOff>
    </xdr:from>
    <xdr:to>
      <xdr:col>4</xdr:col>
      <xdr:colOff>0</xdr:colOff>
      <xdr:row>44</xdr:row>
      <xdr:rowOff>95250</xdr:rowOff>
    </xdr:to>
    <xdr:sp>
      <xdr:nvSpPr>
        <xdr:cNvPr id="161" name="TextBox 183"/>
        <xdr:cNvSpPr txBox="1">
          <a:spLocks noChangeArrowheads="1"/>
        </xdr:cNvSpPr>
      </xdr:nvSpPr>
      <xdr:spPr>
        <a:xfrm>
          <a:off x="577215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62" name="TextBox 184"/>
        <xdr:cNvSpPr txBox="1">
          <a:spLocks noChangeArrowheads="1"/>
        </xdr:cNvSpPr>
      </xdr:nvSpPr>
      <xdr:spPr>
        <a:xfrm>
          <a:off x="577215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38100</xdr:rowOff>
    </xdr:from>
    <xdr:to>
      <xdr:col>4</xdr:col>
      <xdr:colOff>0</xdr:colOff>
      <xdr:row>45</xdr:row>
      <xdr:rowOff>95250</xdr:rowOff>
    </xdr:to>
    <xdr:sp>
      <xdr:nvSpPr>
        <xdr:cNvPr id="163" name="TextBox 185"/>
        <xdr:cNvSpPr txBox="1">
          <a:spLocks noChangeArrowheads="1"/>
        </xdr:cNvSpPr>
      </xdr:nvSpPr>
      <xdr:spPr>
        <a:xfrm>
          <a:off x="5772150" y="133445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64" name="TextBox 186"/>
        <xdr:cNvSpPr txBox="1">
          <a:spLocks noChangeArrowheads="1"/>
        </xdr:cNvSpPr>
      </xdr:nvSpPr>
      <xdr:spPr>
        <a:xfrm>
          <a:off x="577215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65" name="TextBox 187"/>
        <xdr:cNvSpPr txBox="1">
          <a:spLocks noChangeArrowheads="1"/>
        </xdr:cNvSpPr>
      </xdr:nvSpPr>
      <xdr:spPr>
        <a:xfrm>
          <a:off x="577215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66" name="TextBox 188"/>
        <xdr:cNvSpPr txBox="1">
          <a:spLocks noChangeArrowheads="1"/>
        </xdr:cNvSpPr>
      </xdr:nvSpPr>
      <xdr:spPr>
        <a:xfrm>
          <a:off x="577215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67" name="TextBox 189"/>
        <xdr:cNvSpPr txBox="1">
          <a:spLocks noChangeArrowheads="1"/>
        </xdr:cNvSpPr>
      </xdr:nvSpPr>
      <xdr:spPr>
        <a:xfrm>
          <a:off x="577215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44</xdr:row>
      <xdr:rowOff>57150</xdr:rowOff>
    </xdr:from>
    <xdr:to>
      <xdr:col>4</xdr:col>
      <xdr:colOff>0</xdr:colOff>
      <xdr:row>45</xdr:row>
      <xdr:rowOff>95250</xdr:rowOff>
    </xdr:to>
    <xdr:sp>
      <xdr:nvSpPr>
        <xdr:cNvPr id="168" name="TextBox 190"/>
        <xdr:cNvSpPr txBox="1">
          <a:spLocks noChangeArrowheads="1"/>
        </xdr:cNvSpPr>
      </xdr:nvSpPr>
      <xdr:spPr>
        <a:xfrm>
          <a:off x="577215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69" name="TextBox 191"/>
        <xdr:cNvSpPr txBox="1">
          <a:spLocks noChangeArrowheads="1"/>
        </xdr:cNvSpPr>
      </xdr:nvSpPr>
      <xdr:spPr>
        <a:xfrm>
          <a:off x="577215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38100</xdr:rowOff>
    </xdr:from>
    <xdr:to>
      <xdr:col>4</xdr:col>
      <xdr:colOff>0</xdr:colOff>
      <xdr:row>46</xdr:row>
      <xdr:rowOff>95250</xdr:rowOff>
    </xdr:to>
    <xdr:sp>
      <xdr:nvSpPr>
        <xdr:cNvPr id="170" name="TextBox 192"/>
        <xdr:cNvSpPr txBox="1">
          <a:spLocks noChangeArrowheads="1"/>
        </xdr:cNvSpPr>
      </xdr:nvSpPr>
      <xdr:spPr>
        <a:xfrm>
          <a:off x="5772150" y="136493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71" name="TextBox 193"/>
        <xdr:cNvSpPr txBox="1">
          <a:spLocks noChangeArrowheads="1"/>
        </xdr:cNvSpPr>
      </xdr:nvSpPr>
      <xdr:spPr>
        <a:xfrm>
          <a:off x="577215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72" name="TextBox 194"/>
        <xdr:cNvSpPr txBox="1">
          <a:spLocks noChangeArrowheads="1"/>
        </xdr:cNvSpPr>
      </xdr:nvSpPr>
      <xdr:spPr>
        <a:xfrm>
          <a:off x="577215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73" name="TextBox 195"/>
        <xdr:cNvSpPr txBox="1">
          <a:spLocks noChangeArrowheads="1"/>
        </xdr:cNvSpPr>
      </xdr:nvSpPr>
      <xdr:spPr>
        <a:xfrm>
          <a:off x="577215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74" name="TextBox 196"/>
        <xdr:cNvSpPr txBox="1">
          <a:spLocks noChangeArrowheads="1"/>
        </xdr:cNvSpPr>
      </xdr:nvSpPr>
      <xdr:spPr>
        <a:xfrm>
          <a:off x="577215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45</xdr:row>
      <xdr:rowOff>57150</xdr:rowOff>
    </xdr:from>
    <xdr:to>
      <xdr:col>4</xdr:col>
      <xdr:colOff>0</xdr:colOff>
      <xdr:row>46</xdr:row>
      <xdr:rowOff>95250</xdr:rowOff>
    </xdr:to>
    <xdr:sp>
      <xdr:nvSpPr>
        <xdr:cNvPr id="175" name="TextBox 197"/>
        <xdr:cNvSpPr txBox="1">
          <a:spLocks noChangeArrowheads="1"/>
        </xdr:cNvSpPr>
      </xdr:nvSpPr>
      <xdr:spPr>
        <a:xfrm>
          <a:off x="577215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176" name="TextBox 198"/>
        <xdr:cNvSpPr txBox="1">
          <a:spLocks noChangeArrowheads="1"/>
        </xdr:cNvSpPr>
      </xdr:nvSpPr>
      <xdr:spPr>
        <a:xfrm>
          <a:off x="577215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38100</xdr:rowOff>
    </xdr:from>
    <xdr:to>
      <xdr:col>4</xdr:col>
      <xdr:colOff>0</xdr:colOff>
      <xdr:row>47</xdr:row>
      <xdr:rowOff>95250</xdr:rowOff>
    </xdr:to>
    <xdr:sp>
      <xdr:nvSpPr>
        <xdr:cNvPr id="177" name="TextBox 199"/>
        <xdr:cNvSpPr txBox="1">
          <a:spLocks noChangeArrowheads="1"/>
        </xdr:cNvSpPr>
      </xdr:nvSpPr>
      <xdr:spPr>
        <a:xfrm>
          <a:off x="5772150" y="139541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178" name="TextBox 200"/>
        <xdr:cNvSpPr txBox="1">
          <a:spLocks noChangeArrowheads="1"/>
        </xdr:cNvSpPr>
      </xdr:nvSpPr>
      <xdr:spPr>
        <a:xfrm>
          <a:off x="577215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179" name="TextBox 201"/>
        <xdr:cNvSpPr txBox="1">
          <a:spLocks noChangeArrowheads="1"/>
        </xdr:cNvSpPr>
      </xdr:nvSpPr>
      <xdr:spPr>
        <a:xfrm>
          <a:off x="577215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180" name="TextBox 202"/>
        <xdr:cNvSpPr txBox="1">
          <a:spLocks noChangeArrowheads="1"/>
        </xdr:cNvSpPr>
      </xdr:nvSpPr>
      <xdr:spPr>
        <a:xfrm>
          <a:off x="577215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181" name="TextBox 203"/>
        <xdr:cNvSpPr txBox="1">
          <a:spLocks noChangeArrowheads="1"/>
        </xdr:cNvSpPr>
      </xdr:nvSpPr>
      <xdr:spPr>
        <a:xfrm>
          <a:off x="577215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46</xdr:row>
      <xdr:rowOff>57150</xdr:rowOff>
    </xdr:from>
    <xdr:to>
      <xdr:col>4</xdr:col>
      <xdr:colOff>0</xdr:colOff>
      <xdr:row>47</xdr:row>
      <xdr:rowOff>95250</xdr:rowOff>
    </xdr:to>
    <xdr:sp>
      <xdr:nvSpPr>
        <xdr:cNvPr id="182" name="TextBox 204"/>
        <xdr:cNvSpPr txBox="1">
          <a:spLocks noChangeArrowheads="1"/>
        </xdr:cNvSpPr>
      </xdr:nvSpPr>
      <xdr:spPr>
        <a:xfrm>
          <a:off x="577215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47</xdr:row>
      <xdr:rowOff>57150</xdr:rowOff>
    </xdr:from>
    <xdr:to>
      <xdr:col>4</xdr:col>
      <xdr:colOff>0</xdr:colOff>
      <xdr:row>48</xdr:row>
      <xdr:rowOff>95250</xdr:rowOff>
    </xdr:to>
    <xdr:sp>
      <xdr:nvSpPr>
        <xdr:cNvPr id="183" name="TextBox 205"/>
        <xdr:cNvSpPr txBox="1">
          <a:spLocks noChangeArrowheads="1"/>
        </xdr:cNvSpPr>
      </xdr:nvSpPr>
      <xdr:spPr>
        <a:xfrm>
          <a:off x="577215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47</xdr:row>
      <xdr:rowOff>38100</xdr:rowOff>
    </xdr:from>
    <xdr:to>
      <xdr:col>4</xdr:col>
      <xdr:colOff>0</xdr:colOff>
      <xdr:row>48</xdr:row>
      <xdr:rowOff>95250</xdr:rowOff>
    </xdr:to>
    <xdr:sp>
      <xdr:nvSpPr>
        <xdr:cNvPr id="184" name="TextBox 206"/>
        <xdr:cNvSpPr txBox="1">
          <a:spLocks noChangeArrowheads="1"/>
        </xdr:cNvSpPr>
      </xdr:nvSpPr>
      <xdr:spPr>
        <a:xfrm>
          <a:off x="5772150" y="14258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47</xdr:row>
      <xdr:rowOff>57150</xdr:rowOff>
    </xdr:from>
    <xdr:to>
      <xdr:col>4</xdr:col>
      <xdr:colOff>0</xdr:colOff>
      <xdr:row>48</xdr:row>
      <xdr:rowOff>95250</xdr:rowOff>
    </xdr:to>
    <xdr:sp>
      <xdr:nvSpPr>
        <xdr:cNvPr id="185" name="TextBox 207"/>
        <xdr:cNvSpPr txBox="1">
          <a:spLocks noChangeArrowheads="1"/>
        </xdr:cNvSpPr>
      </xdr:nvSpPr>
      <xdr:spPr>
        <a:xfrm>
          <a:off x="577215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47</xdr:row>
      <xdr:rowOff>57150</xdr:rowOff>
    </xdr:from>
    <xdr:to>
      <xdr:col>4</xdr:col>
      <xdr:colOff>0</xdr:colOff>
      <xdr:row>48</xdr:row>
      <xdr:rowOff>95250</xdr:rowOff>
    </xdr:to>
    <xdr:sp>
      <xdr:nvSpPr>
        <xdr:cNvPr id="186" name="TextBox 208"/>
        <xdr:cNvSpPr txBox="1">
          <a:spLocks noChangeArrowheads="1"/>
        </xdr:cNvSpPr>
      </xdr:nvSpPr>
      <xdr:spPr>
        <a:xfrm>
          <a:off x="577215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47</xdr:row>
      <xdr:rowOff>57150</xdr:rowOff>
    </xdr:from>
    <xdr:to>
      <xdr:col>4</xdr:col>
      <xdr:colOff>0</xdr:colOff>
      <xdr:row>48</xdr:row>
      <xdr:rowOff>95250</xdr:rowOff>
    </xdr:to>
    <xdr:sp>
      <xdr:nvSpPr>
        <xdr:cNvPr id="187" name="TextBox 209"/>
        <xdr:cNvSpPr txBox="1">
          <a:spLocks noChangeArrowheads="1"/>
        </xdr:cNvSpPr>
      </xdr:nvSpPr>
      <xdr:spPr>
        <a:xfrm>
          <a:off x="577215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47</xdr:row>
      <xdr:rowOff>57150</xdr:rowOff>
    </xdr:from>
    <xdr:to>
      <xdr:col>4</xdr:col>
      <xdr:colOff>0</xdr:colOff>
      <xdr:row>48</xdr:row>
      <xdr:rowOff>95250</xdr:rowOff>
    </xdr:to>
    <xdr:sp>
      <xdr:nvSpPr>
        <xdr:cNvPr id="188" name="TextBox 210"/>
        <xdr:cNvSpPr txBox="1">
          <a:spLocks noChangeArrowheads="1"/>
        </xdr:cNvSpPr>
      </xdr:nvSpPr>
      <xdr:spPr>
        <a:xfrm>
          <a:off x="577215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47</xdr:row>
      <xdr:rowOff>57150</xdr:rowOff>
    </xdr:from>
    <xdr:to>
      <xdr:col>4</xdr:col>
      <xdr:colOff>0</xdr:colOff>
      <xdr:row>48</xdr:row>
      <xdr:rowOff>95250</xdr:rowOff>
    </xdr:to>
    <xdr:sp>
      <xdr:nvSpPr>
        <xdr:cNvPr id="189" name="TextBox 211"/>
        <xdr:cNvSpPr txBox="1">
          <a:spLocks noChangeArrowheads="1"/>
        </xdr:cNvSpPr>
      </xdr:nvSpPr>
      <xdr:spPr>
        <a:xfrm>
          <a:off x="577215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48</xdr:row>
      <xdr:rowOff>57150</xdr:rowOff>
    </xdr:from>
    <xdr:to>
      <xdr:col>4</xdr:col>
      <xdr:colOff>0</xdr:colOff>
      <xdr:row>49</xdr:row>
      <xdr:rowOff>95250</xdr:rowOff>
    </xdr:to>
    <xdr:sp>
      <xdr:nvSpPr>
        <xdr:cNvPr id="190" name="TextBox 212"/>
        <xdr:cNvSpPr txBox="1">
          <a:spLocks noChangeArrowheads="1"/>
        </xdr:cNvSpPr>
      </xdr:nvSpPr>
      <xdr:spPr>
        <a:xfrm>
          <a:off x="577215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48</xdr:row>
      <xdr:rowOff>38100</xdr:rowOff>
    </xdr:from>
    <xdr:to>
      <xdr:col>4</xdr:col>
      <xdr:colOff>0</xdr:colOff>
      <xdr:row>49</xdr:row>
      <xdr:rowOff>95250</xdr:rowOff>
    </xdr:to>
    <xdr:sp>
      <xdr:nvSpPr>
        <xdr:cNvPr id="191" name="TextBox 213"/>
        <xdr:cNvSpPr txBox="1">
          <a:spLocks noChangeArrowheads="1"/>
        </xdr:cNvSpPr>
      </xdr:nvSpPr>
      <xdr:spPr>
        <a:xfrm>
          <a:off x="5772150" y="145637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48</xdr:row>
      <xdr:rowOff>57150</xdr:rowOff>
    </xdr:from>
    <xdr:to>
      <xdr:col>4</xdr:col>
      <xdr:colOff>0</xdr:colOff>
      <xdr:row>49</xdr:row>
      <xdr:rowOff>95250</xdr:rowOff>
    </xdr:to>
    <xdr:sp>
      <xdr:nvSpPr>
        <xdr:cNvPr id="192" name="TextBox 214"/>
        <xdr:cNvSpPr txBox="1">
          <a:spLocks noChangeArrowheads="1"/>
        </xdr:cNvSpPr>
      </xdr:nvSpPr>
      <xdr:spPr>
        <a:xfrm>
          <a:off x="577215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48</xdr:row>
      <xdr:rowOff>57150</xdr:rowOff>
    </xdr:from>
    <xdr:to>
      <xdr:col>4</xdr:col>
      <xdr:colOff>0</xdr:colOff>
      <xdr:row>49</xdr:row>
      <xdr:rowOff>95250</xdr:rowOff>
    </xdr:to>
    <xdr:sp>
      <xdr:nvSpPr>
        <xdr:cNvPr id="193" name="TextBox 215"/>
        <xdr:cNvSpPr txBox="1">
          <a:spLocks noChangeArrowheads="1"/>
        </xdr:cNvSpPr>
      </xdr:nvSpPr>
      <xdr:spPr>
        <a:xfrm>
          <a:off x="577215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48</xdr:row>
      <xdr:rowOff>57150</xdr:rowOff>
    </xdr:from>
    <xdr:to>
      <xdr:col>4</xdr:col>
      <xdr:colOff>0</xdr:colOff>
      <xdr:row>49</xdr:row>
      <xdr:rowOff>95250</xdr:rowOff>
    </xdr:to>
    <xdr:sp>
      <xdr:nvSpPr>
        <xdr:cNvPr id="194" name="TextBox 216"/>
        <xdr:cNvSpPr txBox="1">
          <a:spLocks noChangeArrowheads="1"/>
        </xdr:cNvSpPr>
      </xdr:nvSpPr>
      <xdr:spPr>
        <a:xfrm>
          <a:off x="577215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48</xdr:row>
      <xdr:rowOff>57150</xdr:rowOff>
    </xdr:from>
    <xdr:to>
      <xdr:col>4</xdr:col>
      <xdr:colOff>0</xdr:colOff>
      <xdr:row>49</xdr:row>
      <xdr:rowOff>95250</xdr:rowOff>
    </xdr:to>
    <xdr:sp>
      <xdr:nvSpPr>
        <xdr:cNvPr id="195" name="TextBox 217"/>
        <xdr:cNvSpPr txBox="1">
          <a:spLocks noChangeArrowheads="1"/>
        </xdr:cNvSpPr>
      </xdr:nvSpPr>
      <xdr:spPr>
        <a:xfrm>
          <a:off x="577215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48</xdr:row>
      <xdr:rowOff>57150</xdr:rowOff>
    </xdr:from>
    <xdr:to>
      <xdr:col>4</xdr:col>
      <xdr:colOff>0</xdr:colOff>
      <xdr:row>49</xdr:row>
      <xdr:rowOff>95250</xdr:rowOff>
    </xdr:to>
    <xdr:sp>
      <xdr:nvSpPr>
        <xdr:cNvPr id="196" name="TextBox 218"/>
        <xdr:cNvSpPr txBox="1">
          <a:spLocks noChangeArrowheads="1"/>
        </xdr:cNvSpPr>
      </xdr:nvSpPr>
      <xdr:spPr>
        <a:xfrm>
          <a:off x="577215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49</xdr:row>
      <xdr:rowOff>57150</xdr:rowOff>
    </xdr:from>
    <xdr:to>
      <xdr:col>4</xdr:col>
      <xdr:colOff>0</xdr:colOff>
      <xdr:row>50</xdr:row>
      <xdr:rowOff>95250</xdr:rowOff>
    </xdr:to>
    <xdr:sp>
      <xdr:nvSpPr>
        <xdr:cNvPr id="197" name="TextBox 219"/>
        <xdr:cNvSpPr txBox="1">
          <a:spLocks noChangeArrowheads="1"/>
        </xdr:cNvSpPr>
      </xdr:nvSpPr>
      <xdr:spPr>
        <a:xfrm>
          <a:off x="577215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49</xdr:row>
      <xdr:rowOff>38100</xdr:rowOff>
    </xdr:from>
    <xdr:to>
      <xdr:col>4</xdr:col>
      <xdr:colOff>0</xdr:colOff>
      <xdr:row>50</xdr:row>
      <xdr:rowOff>95250</xdr:rowOff>
    </xdr:to>
    <xdr:sp>
      <xdr:nvSpPr>
        <xdr:cNvPr id="198" name="TextBox 220"/>
        <xdr:cNvSpPr txBox="1">
          <a:spLocks noChangeArrowheads="1"/>
        </xdr:cNvSpPr>
      </xdr:nvSpPr>
      <xdr:spPr>
        <a:xfrm>
          <a:off x="5772150" y="148685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49</xdr:row>
      <xdr:rowOff>57150</xdr:rowOff>
    </xdr:from>
    <xdr:to>
      <xdr:col>4</xdr:col>
      <xdr:colOff>0</xdr:colOff>
      <xdr:row>50</xdr:row>
      <xdr:rowOff>95250</xdr:rowOff>
    </xdr:to>
    <xdr:sp>
      <xdr:nvSpPr>
        <xdr:cNvPr id="199" name="TextBox 221"/>
        <xdr:cNvSpPr txBox="1">
          <a:spLocks noChangeArrowheads="1"/>
        </xdr:cNvSpPr>
      </xdr:nvSpPr>
      <xdr:spPr>
        <a:xfrm>
          <a:off x="577215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49</xdr:row>
      <xdr:rowOff>57150</xdr:rowOff>
    </xdr:from>
    <xdr:to>
      <xdr:col>4</xdr:col>
      <xdr:colOff>0</xdr:colOff>
      <xdr:row>50</xdr:row>
      <xdr:rowOff>95250</xdr:rowOff>
    </xdr:to>
    <xdr:sp>
      <xdr:nvSpPr>
        <xdr:cNvPr id="200" name="TextBox 222"/>
        <xdr:cNvSpPr txBox="1">
          <a:spLocks noChangeArrowheads="1"/>
        </xdr:cNvSpPr>
      </xdr:nvSpPr>
      <xdr:spPr>
        <a:xfrm>
          <a:off x="577215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49</xdr:row>
      <xdr:rowOff>57150</xdr:rowOff>
    </xdr:from>
    <xdr:to>
      <xdr:col>4</xdr:col>
      <xdr:colOff>0</xdr:colOff>
      <xdr:row>50</xdr:row>
      <xdr:rowOff>95250</xdr:rowOff>
    </xdr:to>
    <xdr:sp>
      <xdr:nvSpPr>
        <xdr:cNvPr id="201" name="TextBox 223"/>
        <xdr:cNvSpPr txBox="1">
          <a:spLocks noChangeArrowheads="1"/>
        </xdr:cNvSpPr>
      </xdr:nvSpPr>
      <xdr:spPr>
        <a:xfrm>
          <a:off x="577215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49</xdr:row>
      <xdr:rowOff>57150</xdr:rowOff>
    </xdr:from>
    <xdr:to>
      <xdr:col>4</xdr:col>
      <xdr:colOff>0</xdr:colOff>
      <xdr:row>50</xdr:row>
      <xdr:rowOff>95250</xdr:rowOff>
    </xdr:to>
    <xdr:sp>
      <xdr:nvSpPr>
        <xdr:cNvPr id="202" name="TextBox 224"/>
        <xdr:cNvSpPr txBox="1">
          <a:spLocks noChangeArrowheads="1"/>
        </xdr:cNvSpPr>
      </xdr:nvSpPr>
      <xdr:spPr>
        <a:xfrm>
          <a:off x="577215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49</xdr:row>
      <xdr:rowOff>57150</xdr:rowOff>
    </xdr:from>
    <xdr:to>
      <xdr:col>4</xdr:col>
      <xdr:colOff>0</xdr:colOff>
      <xdr:row>50</xdr:row>
      <xdr:rowOff>95250</xdr:rowOff>
    </xdr:to>
    <xdr:sp>
      <xdr:nvSpPr>
        <xdr:cNvPr id="203" name="TextBox 225"/>
        <xdr:cNvSpPr txBox="1">
          <a:spLocks noChangeArrowheads="1"/>
        </xdr:cNvSpPr>
      </xdr:nvSpPr>
      <xdr:spPr>
        <a:xfrm>
          <a:off x="577215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50</xdr:row>
      <xdr:rowOff>57150</xdr:rowOff>
    </xdr:from>
    <xdr:to>
      <xdr:col>4</xdr:col>
      <xdr:colOff>0</xdr:colOff>
      <xdr:row>51</xdr:row>
      <xdr:rowOff>95250</xdr:rowOff>
    </xdr:to>
    <xdr:sp>
      <xdr:nvSpPr>
        <xdr:cNvPr id="204" name="TextBox 226"/>
        <xdr:cNvSpPr txBox="1">
          <a:spLocks noChangeArrowheads="1"/>
        </xdr:cNvSpPr>
      </xdr:nvSpPr>
      <xdr:spPr>
        <a:xfrm>
          <a:off x="577215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50</xdr:row>
      <xdr:rowOff>38100</xdr:rowOff>
    </xdr:from>
    <xdr:to>
      <xdr:col>4</xdr:col>
      <xdr:colOff>0</xdr:colOff>
      <xdr:row>51</xdr:row>
      <xdr:rowOff>95250</xdr:rowOff>
    </xdr:to>
    <xdr:sp>
      <xdr:nvSpPr>
        <xdr:cNvPr id="205" name="TextBox 227"/>
        <xdr:cNvSpPr txBox="1">
          <a:spLocks noChangeArrowheads="1"/>
        </xdr:cNvSpPr>
      </xdr:nvSpPr>
      <xdr:spPr>
        <a:xfrm>
          <a:off x="5772150" y="151733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50</xdr:row>
      <xdr:rowOff>57150</xdr:rowOff>
    </xdr:from>
    <xdr:to>
      <xdr:col>4</xdr:col>
      <xdr:colOff>0</xdr:colOff>
      <xdr:row>51</xdr:row>
      <xdr:rowOff>95250</xdr:rowOff>
    </xdr:to>
    <xdr:sp>
      <xdr:nvSpPr>
        <xdr:cNvPr id="206" name="TextBox 228"/>
        <xdr:cNvSpPr txBox="1">
          <a:spLocks noChangeArrowheads="1"/>
        </xdr:cNvSpPr>
      </xdr:nvSpPr>
      <xdr:spPr>
        <a:xfrm>
          <a:off x="577215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50</xdr:row>
      <xdr:rowOff>57150</xdr:rowOff>
    </xdr:from>
    <xdr:to>
      <xdr:col>4</xdr:col>
      <xdr:colOff>0</xdr:colOff>
      <xdr:row>51</xdr:row>
      <xdr:rowOff>95250</xdr:rowOff>
    </xdr:to>
    <xdr:sp>
      <xdr:nvSpPr>
        <xdr:cNvPr id="207" name="TextBox 229"/>
        <xdr:cNvSpPr txBox="1">
          <a:spLocks noChangeArrowheads="1"/>
        </xdr:cNvSpPr>
      </xdr:nvSpPr>
      <xdr:spPr>
        <a:xfrm>
          <a:off x="577215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50</xdr:row>
      <xdr:rowOff>57150</xdr:rowOff>
    </xdr:from>
    <xdr:to>
      <xdr:col>4</xdr:col>
      <xdr:colOff>0</xdr:colOff>
      <xdr:row>51</xdr:row>
      <xdr:rowOff>95250</xdr:rowOff>
    </xdr:to>
    <xdr:sp>
      <xdr:nvSpPr>
        <xdr:cNvPr id="208" name="TextBox 230"/>
        <xdr:cNvSpPr txBox="1">
          <a:spLocks noChangeArrowheads="1"/>
        </xdr:cNvSpPr>
      </xdr:nvSpPr>
      <xdr:spPr>
        <a:xfrm>
          <a:off x="577215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50</xdr:row>
      <xdr:rowOff>57150</xdr:rowOff>
    </xdr:from>
    <xdr:to>
      <xdr:col>4</xdr:col>
      <xdr:colOff>0</xdr:colOff>
      <xdr:row>51</xdr:row>
      <xdr:rowOff>95250</xdr:rowOff>
    </xdr:to>
    <xdr:sp>
      <xdr:nvSpPr>
        <xdr:cNvPr id="209" name="TextBox 231"/>
        <xdr:cNvSpPr txBox="1">
          <a:spLocks noChangeArrowheads="1"/>
        </xdr:cNvSpPr>
      </xdr:nvSpPr>
      <xdr:spPr>
        <a:xfrm>
          <a:off x="577215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50</xdr:row>
      <xdr:rowOff>57150</xdr:rowOff>
    </xdr:from>
    <xdr:to>
      <xdr:col>4</xdr:col>
      <xdr:colOff>0</xdr:colOff>
      <xdr:row>51</xdr:row>
      <xdr:rowOff>95250</xdr:rowOff>
    </xdr:to>
    <xdr:sp>
      <xdr:nvSpPr>
        <xdr:cNvPr id="210" name="TextBox 232"/>
        <xdr:cNvSpPr txBox="1">
          <a:spLocks noChangeArrowheads="1"/>
        </xdr:cNvSpPr>
      </xdr:nvSpPr>
      <xdr:spPr>
        <a:xfrm>
          <a:off x="577215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51</xdr:row>
      <xdr:rowOff>57150</xdr:rowOff>
    </xdr:from>
    <xdr:to>
      <xdr:col>4</xdr:col>
      <xdr:colOff>0</xdr:colOff>
      <xdr:row>52</xdr:row>
      <xdr:rowOff>95250</xdr:rowOff>
    </xdr:to>
    <xdr:sp>
      <xdr:nvSpPr>
        <xdr:cNvPr id="211" name="TextBox 233"/>
        <xdr:cNvSpPr txBox="1">
          <a:spLocks noChangeArrowheads="1"/>
        </xdr:cNvSpPr>
      </xdr:nvSpPr>
      <xdr:spPr>
        <a:xfrm>
          <a:off x="577215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51</xdr:row>
      <xdr:rowOff>38100</xdr:rowOff>
    </xdr:from>
    <xdr:to>
      <xdr:col>4</xdr:col>
      <xdr:colOff>0</xdr:colOff>
      <xdr:row>52</xdr:row>
      <xdr:rowOff>95250</xdr:rowOff>
    </xdr:to>
    <xdr:sp>
      <xdr:nvSpPr>
        <xdr:cNvPr id="212" name="TextBox 234"/>
        <xdr:cNvSpPr txBox="1">
          <a:spLocks noChangeArrowheads="1"/>
        </xdr:cNvSpPr>
      </xdr:nvSpPr>
      <xdr:spPr>
        <a:xfrm>
          <a:off x="5772150" y="154781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51</xdr:row>
      <xdr:rowOff>57150</xdr:rowOff>
    </xdr:from>
    <xdr:to>
      <xdr:col>4</xdr:col>
      <xdr:colOff>0</xdr:colOff>
      <xdr:row>52</xdr:row>
      <xdr:rowOff>95250</xdr:rowOff>
    </xdr:to>
    <xdr:sp>
      <xdr:nvSpPr>
        <xdr:cNvPr id="213" name="TextBox 235"/>
        <xdr:cNvSpPr txBox="1">
          <a:spLocks noChangeArrowheads="1"/>
        </xdr:cNvSpPr>
      </xdr:nvSpPr>
      <xdr:spPr>
        <a:xfrm>
          <a:off x="577215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51</xdr:row>
      <xdr:rowOff>57150</xdr:rowOff>
    </xdr:from>
    <xdr:to>
      <xdr:col>4</xdr:col>
      <xdr:colOff>0</xdr:colOff>
      <xdr:row>52</xdr:row>
      <xdr:rowOff>95250</xdr:rowOff>
    </xdr:to>
    <xdr:sp>
      <xdr:nvSpPr>
        <xdr:cNvPr id="214" name="TextBox 236"/>
        <xdr:cNvSpPr txBox="1">
          <a:spLocks noChangeArrowheads="1"/>
        </xdr:cNvSpPr>
      </xdr:nvSpPr>
      <xdr:spPr>
        <a:xfrm>
          <a:off x="577215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51</xdr:row>
      <xdr:rowOff>57150</xdr:rowOff>
    </xdr:from>
    <xdr:to>
      <xdr:col>4</xdr:col>
      <xdr:colOff>0</xdr:colOff>
      <xdr:row>52</xdr:row>
      <xdr:rowOff>95250</xdr:rowOff>
    </xdr:to>
    <xdr:sp>
      <xdr:nvSpPr>
        <xdr:cNvPr id="215" name="TextBox 237"/>
        <xdr:cNvSpPr txBox="1">
          <a:spLocks noChangeArrowheads="1"/>
        </xdr:cNvSpPr>
      </xdr:nvSpPr>
      <xdr:spPr>
        <a:xfrm>
          <a:off x="577215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51</xdr:row>
      <xdr:rowOff>57150</xdr:rowOff>
    </xdr:from>
    <xdr:to>
      <xdr:col>4</xdr:col>
      <xdr:colOff>0</xdr:colOff>
      <xdr:row>52</xdr:row>
      <xdr:rowOff>95250</xdr:rowOff>
    </xdr:to>
    <xdr:sp>
      <xdr:nvSpPr>
        <xdr:cNvPr id="216" name="TextBox 238"/>
        <xdr:cNvSpPr txBox="1">
          <a:spLocks noChangeArrowheads="1"/>
        </xdr:cNvSpPr>
      </xdr:nvSpPr>
      <xdr:spPr>
        <a:xfrm>
          <a:off x="577215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51</xdr:row>
      <xdr:rowOff>57150</xdr:rowOff>
    </xdr:from>
    <xdr:to>
      <xdr:col>4</xdr:col>
      <xdr:colOff>0</xdr:colOff>
      <xdr:row>52</xdr:row>
      <xdr:rowOff>95250</xdr:rowOff>
    </xdr:to>
    <xdr:sp>
      <xdr:nvSpPr>
        <xdr:cNvPr id="217" name="TextBox 239"/>
        <xdr:cNvSpPr txBox="1">
          <a:spLocks noChangeArrowheads="1"/>
        </xdr:cNvSpPr>
      </xdr:nvSpPr>
      <xdr:spPr>
        <a:xfrm>
          <a:off x="577215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52</xdr:row>
      <xdr:rowOff>57150</xdr:rowOff>
    </xdr:from>
    <xdr:to>
      <xdr:col>4</xdr:col>
      <xdr:colOff>0</xdr:colOff>
      <xdr:row>53</xdr:row>
      <xdr:rowOff>95250</xdr:rowOff>
    </xdr:to>
    <xdr:sp>
      <xdr:nvSpPr>
        <xdr:cNvPr id="218" name="TextBox 240"/>
        <xdr:cNvSpPr txBox="1">
          <a:spLocks noChangeArrowheads="1"/>
        </xdr:cNvSpPr>
      </xdr:nvSpPr>
      <xdr:spPr>
        <a:xfrm>
          <a:off x="577215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52</xdr:row>
      <xdr:rowOff>38100</xdr:rowOff>
    </xdr:from>
    <xdr:to>
      <xdr:col>4</xdr:col>
      <xdr:colOff>0</xdr:colOff>
      <xdr:row>53</xdr:row>
      <xdr:rowOff>95250</xdr:rowOff>
    </xdr:to>
    <xdr:sp>
      <xdr:nvSpPr>
        <xdr:cNvPr id="219" name="TextBox 241"/>
        <xdr:cNvSpPr txBox="1">
          <a:spLocks noChangeArrowheads="1"/>
        </xdr:cNvSpPr>
      </xdr:nvSpPr>
      <xdr:spPr>
        <a:xfrm>
          <a:off x="5772150" y="157829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52</xdr:row>
      <xdr:rowOff>57150</xdr:rowOff>
    </xdr:from>
    <xdr:to>
      <xdr:col>4</xdr:col>
      <xdr:colOff>0</xdr:colOff>
      <xdr:row>53</xdr:row>
      <xdr:rowOff>95250</xdr:rowOff>
    </xdr:to>
    <xdr:sp>
      <xdr:nvSpPr>
        <xdr:cNvPr id="220" name="TextBox 242"/>
        <xdr:cNvSpPr txBox="1">
          <a:spLocks noChangeArrowheads="1"/>
        </xdr:cNvSpPr>
      </xdr:nvSpPr>
      <xdr:spPr>
        <a:xfrm>
          <a:off x="577215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52</xdr:row>
      <xdr:rowOff>57150</xdr:rowOff>
    </xdr:from>
    <xdr:to>
      <xdr:col>4</xdr:col>
      <xdr:colOff>0</xdr:colOff>
      <xdr:row>53</xdr:row>
      <xdr:rowOff>95250</xdr:rowOff>
    </xdr:to>
    <xdr:sp>
      <xdr:nvSpPr>
        <xdr:cNvPr id="221" name="TextBox 243"/>
        <xdr:cNvSpPr txBox="1">
          <a:spLocks noChangeArrowheads="1"/>
        </xdr:cNvSpPr>
      </xdr:nvSpPr>
      <xdr:spPr>
        <a:xfrm>
          <a:off x="577215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52</xdr:row>
      <xdr:rowOff>57150</xdr:rowOff>
    </xdr:from>
    <xdr:to>
      <xdr:col>4</xdr:col>
      <xdr:colOff>0</xdr:colOff>
      <xdr:row>53</xdr:row>
      <xdr:rowOff>95250</xdr:rowOff>
    </xdr:to>
    <xdr:sp>
      <xdr:nvSpPr>
        <xdr:cNvPr id="222" name="TextBox 244"/>
        <xdr:cNvSpPr txBox="1">
          <a:spLocks noChangeArrowheads="1"/>
        </xdr:cNvSpPr>
      </xdr:nvSpPr>
      <xdr:spPr>
        <a:xfrm>
          <a:off x="577215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52</xdr:row>
      <xdr:rowOff>57150</xdr:rowOff>
    </xdr:from>
    <xdr:to>
      <xdr:col>4</xdr:col>
      <xdr:colOff>0</xdr:colOff>
      <xdr:row>53</xdr:row>
      <xdr:rowOff>95250</xdr:rowOff>
    </xdr:to>
    <xdr:sp>
      <xdr:nvSpPr>
        <xdr:cNvPr id="223" name="TextBox 245"/>
        <xdr:cNvSpPr txBox="1">
          <a:spLocks noChangeArrowheads="1"/>
        </xdr:cNvSpPr>
      </xdr:nvSpPr>
      <xdr:spPr>
        <a:xfrm>
          <a:off x="577215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52</xdr:row>
      <xdr:rowOff>57150</xdr:rowOff>
    </xdr:from>
    <xdr:to>
      <xdr:col>4</xdr:col>
      <xdr:colOff>0</xdr:colOff>
      <xdr:row>53</xdr:row>
      <xdr:rowOff>95250</xdr:rowOff>
    </xdr:to>
    <xdr:sp>
      <xdr:nvSpPr>
        <xdr:cNvPr id="224" name="TextBox 246"/>
        <xdr:cNvSpPr txBox="1">
          <a:spLocks noChangeArrowheads="1"/>
        </xdr:cNvSpPr>
      </xdr:nvSpPr>
      <xdr:spPr>
        <a:xfrm>
          <a:off x="577215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53</xdr:row>
      <xdr:rowOff>57150</xdr:rowOff>
    </xdr:from>
    <xdr:to>
      <xdr:col>4</xdr:col>
      <xdr:colOff>0</xdr:colOff>
      <xdr:row>54</xdr:row>
      <xdr:rowOff>95250</xdr:rowOff>
    </xdr:to>
    <xdr:sp>
      <xdr:nvSpPr>
        <xdr:cNvPr id="225" name="TextBox 247"/>
        <xdr:cNvSpPr txBox="1">
          <a:spLocks noChangeArrowheads="1"/>
        </xdr:cNvSpPr>
      </xdr:nvSpPr>
      <xdr:spPr>
        <a:xfrm>
          <a:off x="577215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53</xdr:row>
      <xdr:rowOff>38100</xdr:rowOff>
    </xdr:from>
    <xdr:to>
      <xdr:col>4</xdr:col>
      <xdr:colOff>0</xdr:colOff>
      <xdr:row>54</xdr:row>
      <xdr:rowOff>95250</xdr:rowOff>
    </xdr:to>
    <xdr:sp>
      <xdr:nvSpPr>
        <xdr:cNvPr id="226" name="TextBox 248"/>
        <xdr:cNvSpPr txBox="1">
          <a:spLocks noChangeArrowheads="1"/>
        </xdr:cNvSpPr>
      </xdr:nvSpPr>
      <xdr:spPr>
        <a:xfrm>
          <a:off x="5772150" y="160877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53</xdr:row>
      <xdr:rowOff>57150</xdr:rowOff>
    </xdr:from>
    <xdr:to>
      <xdr:col>4</xdr:col>
      <xdr:colOff>0</xdr:colOff>
      <xdr:row>54</xdr:row>
      <xdr:rowOff>95250</xdr:rowOff>
    </xdr:to>
    <xdr:sp>
      <xdr:nvSpPr>
        <xdr:cNvPr id="227" name="TextBox 249"/>
        <xdr:cNvSpPr txBox="1">
          <a:spLocks noChangeArrowheads="1"/>
        </xdr:cNvSpPr>
      </xdr:nvSpPr>
      <xdr:spPr>
        <a:xfrm>
          <a:off x="577215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53</xdr:row>
      <xdr:rowOff>57150</xdr:rowOff>
    </xdr:from>
    <xdr:to>
      <xdr:col>4</xdr:col>
      <xdr:colOff>0</xdr:colOff>
      <xdr:row>54</xdr:row>
      <xdr:rowOff>95250</xdr:rowOff>
    </xdr:to>
    <xdr:sp>
      <xdr:nvSpPr>
        <xdr:cNvPr id="228" name="TextBox 250"/>
        <xdr:cNvSpPr txBox="1">
          <a:spLocks noChangeArrowheads="1"/>
        </xdr:cNvSpPr>
      </xdr:nvSpPr>
      <xdr:spPr>
        <a:xfrm>
          <a:off x="577215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53</xdr:row>
      <xdr:rowOff>57150</xdr:rowOff>
    </xdr:from>
    <xdr:to>
      <xdr:col>4</xdr:col>
      <xdr:colOff>0</xdr:colOff>
      <xdr:row>54</xdr:row>
      <xdr:rowOff>95250</xdr:rowOff>
    </xdr:to>
    <xdr:sp>
      <xdr:nvSpPr>
        <xdr:cNvPr id="229" name="TextBox 251"/>
        <xdr:cNvSpPr txBox="1">
          <a:spLocks noChangeArrowheads="1"/>
        </xdr:cNvSpPr>
      </xdr:nvSpPr>
      <xdr:spPr>
        <a:xfrm>
          <a:off x="577215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53</xdr:row>
      <xdr:rowOff>57150</xdr:rowOff>
    </xdr:from>
    <xdr:to>
      <xdr:col>4</xdr:col>
      <xdr:colOff>0</xdr:colOff>
      <xdr:row>54</xdr:row>
      <xdr:rowOff>95250</xdr:rowOff>
    </xdr:to>
    <xdr:sp>
      <xdr:nvSpPr>
        <xdr:cNvPr id="230" name="TextBox 252"/>
        <xdr:cNvSpPr txBox="1">
          <a:spLocks noChangeArrowheads="1"/>
        </xdr:cNvSpPr>
      </xdr:nvSpPr>
      <xdr:spPr>
        <a:xfrm>
          <a:off x="577215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53</xdr:row>
      <xdr:rowOff>57150</xdr:rowOff>
    </xdr:from>
    <xdr:to>
      <xdr:col>4</xdr:col>
      <xdr:colOff>0</xdr:colOff>
      <xdr:row>54</xdr:row>
      <xdr:rowOff>95250</xdr:rowOff>
    </xdr:to>
    <xdr:sp>
      <xdr:nvSpPr>
        <xdr:cNvPr id="231" name="TextBox 253"/>
        <xdr:cNvSpPr txBox="1">
          <a:spLocks noChangeArrowheads="1"/>
        </xdr:cNvSpPr>
      </xdr:nvSpPr>
      <xdr:spPr>
        <a:xfrm>
          <a:off x="577215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55</xdr:row>
      <xdr:rowOff>95250</xdr:rowOff>
    </xdr:to>
    <xdr:sp>
      <xdr:nvSpPr>
        <xdr:cNvPr id="232" name="TextBox 254"/>
        <xdr:cNvSpPr txBox="1">
          <a:spLocks noChangeArrowheads="1"/>
        </xdr:cNvSpPr>
      </xdr:nvSpPr>
      <xdr:spPr>
        <a:xfrm>
          <a:off x="577215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38100</xdr:rowOff>
    </xdr:from>
    <xdr:to>
      <xdr:col>4</xdr:col>
      <xdr:colOff>0</xdr:colOff>
      <xdr:row>55</xdr:row>
      <xdr:rowOff>95250</xdr:rowOff>
    </xdr:to>
    <xdr:sp>
      <xdr:nvSpPr>
        <xdr:cNvPr id="233" name="TextBox 255"/>
        <xdr:cNvSpPr txBox="1">
          <a:spLocks noChangeArrowheads="1"/>
        </xdr:cNvSpPr>
      </xdr:nvSpPr>
      <xdr:spPr>
        <a:xfrm>
          <a:off x="5772150" y="163925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55</xdr:row>
      <xdr:rowOff>95250</xdr:rowOff>
    </xdr:to>
    <xdr:sp>
      <xdr:nvSpPr>
        <xdr:cNvPr id="234" name="TextBox 256"/>
        <xdr:cNvSpPr txBox="1">
          <a:spLocks noChangeArrowheads="1"/>
        </xdr:cNvSpPr>
      </xdr:nvSpPr>
      <xdr:spPr>
        <a:xfrm>
          <a:off x="577215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55</xdr:row>
      <xdr:rowOff>95250</xdr:rowOff>
    </xdr:to>
    <xdr:sp>
      <xdr:nvSpPr>
        <xdr:cNvPr id="235" name="TextBox 257"/>
        <xdr:cNvSpPr txBox="1">
          <a:spLocks noChangeArrowheads="1"/>
        </xdr:cNvSpPr>
      </xdr:nvSpPr>
      <xdr:spPr>
        <a:xfrm>
          <a:off x="577215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55</xdr:row>
      <xdr:rowOff>95250</xdr:rowOff>
    </xdr:to>
    <xdr:sp>
      <xdr:nvSpPr>
        <xdr:cNvPr id="236" name="TextBox 258"/>
        <xdr:cNvSpPr txBox="1">
          <a:spLocks noChangeArrowheads="1"/>
        </xdr:cNvSpPr>
      </xdr:nvSpPr>
      <xdr:spPr>
        <a:xfrm>
          <a:off x="577215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55</xdr:row>
      <xdr:rowOff>95250</xdr:rowOff>
    </xdr:to>
    <xdr:sp>
      <xdr:nvSpPr>
        <xdr:cNvPr id="237" name="TextBox 259"/>
        <xdr:cNvSpPr txBox="1">
          <a:spLocks noChangeArrowheads="1"/>
        </xdr:cNvSpPr>
      </xdr:nvSpPr>
      <xdr:spPr>
        <a:xfrm>
          <a:off x="577215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54</xdr:row>
      <xdr:rowOff>57150</xdr:rowOff>
    </xdr:from>
    <xdr:to>
      <xdr:col>4</xdr:col>
      <xdr:colOff>0</xdr:colOff>
      <xdr:row>55</xdr:row>
      <xdr:rowOff>95250</xdr:rowOff>
    </xdr:to>
    <xdr:sp>
      <xdr:nvSpPr>
        <xdr:cNvPr id="238" name="TextBox 260"/>
        <xdr:cNvSpPr txBox="1">
          <a:spLocks noChangeArrowheads="1"/>
        </xdr:cNvSpPr>
      </xdr:nvSpPr>
      <xdr:spPr>
        <a:xfrm>
          <a:off x="577215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239" name="TextBox 261"/>
        <xdr:cNvSpPr txBox="1">
          <a:spLocks noChangeArrowheads="1"/>
        </xdr:cNvSpPr>
      </xdr:nvSpPr>
      <xdr:spPr>
        <a:xfrm>
          <a:off x="577215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38100</xdr:rowOff>
    </xdr:from>
    <xdr:to>
      <xdr:col>4</xdr:col>
      <xdr:colOff>0</xdr:colOff>
      <xdr:row>56</xdr:row>
      <xdr:rowOff>95250</xdr:rowOff>
    </xdr:to>
    <xdr:sp>
      <xdr:nvSpPr>
        <xdr:cNvPr id="240" name="TextBox 262"/>
        <xdr:cNvSpPr txBox="1">
          <a:spLocks noChangeArrowheads="1"/>
        </xdr:cNvSpPr>
      </xdr:nvSpPr>
      <xdr:spPr>
        <a:xfrm>
          <a:off x="5772150" y="166973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241" name="TextBox 263"/>
        <xdr:cNvSpPr txBox="1">
          <a:spLocks noChangeArrowheads="1"/>
        </xdr:cNvSpPr>
      </xdr:nvSpPr>
      <xdr:spPr>
        <a:xfrm>
          <a:off x="577215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242" name="TextBox 264"/>
        <xdr:cNvSpPr txBox="1">
          <a:spLocks noChangeArrowheads="1"/>
        </xdr:cNvSpPr>
      </xdr:nvSpPr>
      <xdr:spPr>
        <a:xfrm>
          <a:off x="577215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243" name="TextBox 265"/>
        <xdr:cNvSpPr txBox="1">
          <a:spLocks noChangeArrowheads="1"/>
        </xdr:cNvSpPr>
      </xdr:nvSpPr>
      <xdr:spPr>
        <a:xfrm>
          <a:off x="577215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244" name="TextBox 266"/>
        <xdr:cNvSpPr txBox="1">
          <a:spLocks noChangeArrowheads="1"/>
        </xdr:cNvSpPr>
      </xdr:nvSpPr>
      <xdr:spPr>
        <a:xfrm>
          <a:off x="577215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55</xdr:row>
      <xdr:rowOff>57150</xdr:rowOff>
    </xdr:from>
    <xdr:to>
      <xdr:col>4</xdr:col>
      <xdr:colOff>0</xdr:colOff>
      <xdr:row>56</xdr:row>
      <xdr:rowOff>95250</xdr:rowOff>
    </xdr:to>
    <xdr:sp>
      <xdr:nvSpPr>
        <xdr:cNvPr id="245" name="TextBox 267"/>
        <xdr:cNvSpPr txBox="1">
          <a:spLocks noChangeArrowheads="1"/>
        </xdr:cNvSpPr>
      </xdr:nvSpPr>
      <xdr:spPr>
        <a:xfrm>
          <a:off x="577215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46" name="TextBox 268"/>
        <xdr:cNvSpPr txBox="1">
          <a:spLocks noChangeArrowheads="1"/>
        </xdr:cNvSpPr>
      </xdr:nvSpPr>
      <xdr:spPr>
        <a:xfrm>
          <a:off x="577215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38100</xdr:rowOff>
    </xdr:from>
    <xdr:to>
      <xdr:col>4</xdr:col>
      <xdr:colOff>0</xdr:colOff>
      <xdr:row>57</xdr:row>
      <xdr:rowOff>95250</xdr:rowOff>
    </xdr:to>
    <xdr:sp>
      <xdr:nvSpPr>
        <xdr:cNvPr id="247" name="TextBox 269"/>
        <xdr:cNvSpPr txBox="1">
          <a:spLocks noChangeArrowheads="1"/>
        </xdr:cNvSpPr>
      </xdr:nvSpPr>
      <xdr:spPr>
        <a:xfrm>
          <a:off x="5772150" y="170021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48" name="TextBox 270"/>
        <xdr:cNvSpPr txBox="1">
          <a:spLocks noChangeArrowheads="1"/>
        </xdr:cNvSpPr>
      </xdr:nvSpPr>
      <xdr:spPr>
        <a:xfrm>
          <a:off x="577215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49" name="TextBox 271"/>
        <xdr:cNvSpPr txBox="1">
          <a:spLocks noChangeArrowheads="1"/>
        </xdr:cNvSpPr>
      </xdr:nvSpPr>
      <xdr:spPr>
        <a:xfrm>
          <a:off x="577215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50" name="TextBox 272"/>
        <xdr:cNvSpPr txBox="1">
          <a:spLocks noChangeArrowheads="1"/>
        </xdr:cNvSpPr>
      </xdr:nvSpPr>
      <xdr:spPr>
        <a:xfrm>
          <a:off x="577215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51" name="TextBox 273"/>
        <xdr:cNvSpPr txBox="1">
          <a:spLocks noChangeArrowheads="1"/>
        </xdr:cNvSpPr>
      </xdr:nvSpPr>
      <xdr:spPr>
        <a:xfrm>
          <a:off x="577215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56</xdr:row>
      <xdr:rowOff>57150</xdr:rowOff>
    </xdr:from>
    <xdr:to>
      <xdr:col>4</xdr:col>
      <xdr:colOff>0</xdr:colOff>
      <xdr:row>57</xdr:row>
      <xdr:rowOff>95250</xdr:rowOff>
    </xdr:to>
    <xdr:sp>
      <xdr:nvSpPr>
        <xdr:cNvPr id="252" name="TextBox 274"/>
        <xdr:cNvSpPr txBox="1">
          <a:spLocks noChangeArrowheads="1"/>
        </xdr:cNvSpPr>
      </xdr:nvSpPr>
      <xdr:spPr>
        <a:xfrm>
          <a:off x="577215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53" name="TextBox 275"/>
        <xdr:cNvSpPr txBox="1">
          <a:spLocks noChangeArrowheads="1"/>
        </xdr:cNvSpPr>
      </xdr:nvSpPr>
      <xdr:spPr>
        <a:xfrm>
          <a:off x="577215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38100</xdr:rowOff>
    </xdr:from>
    <xdr:to>
      <xdr:col>4</xdr:col>
      <xdr:colOff>0</xdr:colOff>
      <xdr:row>58</xdr:row>
      <xdr:rowOff>95250</xdr:rowOff>
    </xdr:to>
    <xdr:sp>
      <xdr:nvSpPr>
        <xdr:cNvPr id="254" name="TextBox 276"/>
        <xdr:cNvSpPr txBox="1">
          <a:spLocks noChangeArrowheads="1"/>
        </xdr:cNvSpPr>
      </xdr:nvSpPr>
      <xdr:spPr>
        <a:xfrm>
          <a:off x="5772150" y="1730692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55" name="TextBox 277"/>
        <xdr:cNvSpPr txBox="1">
          <a:spLocks noChangeArrowheads="1"/>
        </xdr:cNvSpPr>
      </xdr:nvSpPr>
      <xdr:spPr>
        <a:xfrm>
          <a:off x="577215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56" name="TextBox 278"/>
        <xdr:cNvSpPr txBox="1">
          <a:spLocks noChangeArrowheads="1"/>
        </xdr:cNvSpPr>
      </xdr:nvSpPr>
      <xdr:spPr>
        <a:xfrm>
          <a:off x="577215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57" name="TextBox 279"/>
        <xdr:cNvSpPr txBox="1">
          <a:spLocks noChangeArrowheads="1"/>
        </xdr:cNvSpPr>
      </xdr:nvSpPr>
      <xdr:spPr>
        <a:xfrm>
          <a:off x="577215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58" name="TextBox 280"/>
        <xdr:cNvSpPr txBox="1">
          <a:spLocks noChangeArrowheads="1"/>
        </xdr:cNvSpPr>
      </xdr:nvSpPr>
      <xdr:spPr>
        <a:xfrm>
          <a:off x="577215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57</xdr:row>
      <xdr:rowOff>57150</xdr:rowOff>
    </xdr:from>
    <xdr:to>
      <xdr:col>4</xdr:col>
      <xdr:colOff>0</xdr:colOff>
      <xdr:row>58</xdr:row>
      <xdr:rowOff>95250</xdr:rowOff>
    </xdr:to>
    <xdr:sp>
      <xdr:nvSpPr>
        <xdr:cNvPr id="259" name="TextBox 281"/>
        <xdr:cNvSpPr txBox="1">
          <a:spLocks noChangeArrowheads="1"/>
        </xdr:cNvSpPr>
      </xdr:nvSpPr>
      <xdr:spPr>
        <a:xfrm>
          <a:off x="577215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260" name="TextBox 282"/>
        <xdr:cNvSpPr txBox="1">
          <a:spLocks noChangeArrowheads="1"/>
        </xdr:cNvSpPr>
      </xdr:nvSpPr>
      <xdr:spPr>
        <a:xfrm>
          <a:off x="577215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38100</xdr:rowOff>
    </xdr:from>
    <xdr:to>
      <xdr:col>4</xdr:col>
      <xdr:colOff>0</xdr:colOff>
      <xdr:row>59</xdr:row>
      <xdr:rowOff>95250</xdr:rowOff>
    </xdr:to>
    <xdr:sp>
      <xdr:nvSpPr>
        <xdr:cNvPr id="261" name="TextBox 283"/>
        <xdr:cNvSpPr txBox="1">
          <a:spLocks noChangeArrowheads="1"/>
        </xdr:cNvSpPr>
      </xdr:nvSpPr>
      <xdr:spPr>
        <a:xfrm>
          <a:off x="5772150" y="176307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262" name="TextBox 284"/>
        <xdr:cNvSpPr txBox="1">
          <a:spLocks noChangeArrowheads="1"/>
        </xdr:cNvSpPr>
      </xdr:nvSpPr>
      <xdr:spPr>
        <a:xfrm>
          <a:off x="577215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263" name="TextBox 285"/>
        <xdr:cNvSpPr txBox="1">
          <a:spLocks noChangeArrowheads="1"/>
        </xdr:cNvSpPr>
      </xdr:nvSpPr>
      <xdr:spPr>
        <a:xfrm>
          <a:off x="577215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264" name="TextBox 286"/>
        <xdr:cNvSpPr txBox="1">
          <a:spLocks noChangeArrowheads="1"/>
        </xdr:cNvSpPr>
      </xdr:nvSpPr>
      <xdr:spPr>
        <a:xfrm>
          <a:off x="577215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265" name="TextBox 287"/>
        <xdr:cNvSpPr txBox="1">
          <a:spLocks noChangeArrowheads="1"/>
        </xdr:cNvSpPr>
      </xdr:nvSpPr>
      <xdr:spPr>
        <a:xfrm>
          <a:off x="577215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58</xdr:row>
      <xdr:rowOff>57150</xdr:rowOff>
    </xdr:from>
    <xdr:to>
      <xdr:col>4</xdr:col>
      <xdr:colOff>0</xdr:colOff>
      <xdr:row>59</xdr:row>
      <xdr:rowOff>95250</xdr:rowOff>
    </xdr:to>
    <xdr:sp>
      <xdr:nvSpPr>
        <xdr:cNvPr id="266" name="TextBox 288"/>
        <xdr:cNvSpPr txBox="1">
          <a:spLocks noChangeArrowheads="1"/>
        </xdr:cNvSpPr>
      </xdr:nvSpPr>
      <xdr:spPr>
        <a:xfrm>
          <a:off x="577215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267" name="TextBox 289"/>
        <xdr:cNvSpPr txBox="1">
          <a:spLocks noChangeArrowheads="1"/>
        </xdr:cNvSpPr>
      </xdr:nvSpPr>
      <xdr:spPr>
        <a:xfrm>
          <a:off x="5772150" y="199263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268" name="TextBox 291"/>
        <xdr:cNvSpPr txBox="1">
          <a:spLocks noChangeArrowheads="1"/>
        </xdr:cNvSpPr>
      </xdr:nvSpPr>
      <xdr:spPr>
        <a:xfrm>
          <a:off x="5772150" y="199263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269" name="TextBox 292"/>
        <xdr:cNvSpPr txBox="1">
          <a:spLocks noChangeArrowheads="1"/>
        </xdr:cNvSpPr>
      </xdr:nvSpPr>
      <xdr:spPr>
        <a:xfrm>
          <a:off x="5772150" y="199263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270" name="TextBox 293"/>
        <xdr:cNvSpPr txBox="1">
          <a:spLocks noChangeArrowheads="1"/>
        </xdr:cNvSpPr>
      </xdr:nvSpPr>
      <xdr:spPr>
        <a:xfrm>
          <a:off x="5772150" y="199263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0</xdr:colOff>
      <xdr:row>66</xdr:row>
      <xdr:rowOff>57150</xdr:rowOff>
    </xdr:from>
    <xdr:to>
      <xdr:col>4</xdr:col>
      <xdr:colOff>0</xdr:colOff>
      <xdr:row>67</xdr:row>
      <xdr:rowOff>95250</xdr:rowOff>
    </xdr:to>
    <xdr:sp>
      <xdr:nvSpPr>
        <xdr:cNvPr id="271" name="TextBox 294"/>
        <xdr:cNvSpPr txBox="1">
          <a:spLocks noChangeArrowheads="1"/>
        </xdr:cNvSpPr>
      </xdr:nvSpPr>
      <xdr:spPr>
        <a:xfrm>
          <a:off x="5772150" y="199263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228600</xdr:colOff>
      <xdr:row>183</xdr:row>
      <xdr:rowOff>0</xdr:rowOff>
    </xdr:from>
    <xdr:to>
      <xdr:col>1</xdr:col>
      <xdr:colOff>552450</xdr:colOff>
      <xdr:row>183</xdr:row>
      <xdr:rowOff>0</xdr:rowOff>
    </xdr:to>
    <xdr:sp>
      <xdr:nvSpPr>
        <xdr:cNvPr id="272" name="TextBox 296"/>
        <xdr:cNvSpPr txBox="1">
          <a:spLocks noChangeArrowheads="1"/>
        </xdr:cNvSpPr>
      </xdr:nvSpPr>
      <xdr:spPr>
        <a:xfrm>
          <a:off x="1800225" y="539591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4</xdr:col>
      <xdr:colOff>866775</xdr:colOff>
      <xdr:row>9</xdr:row>
      <xdr:rowOff>0</xdr:rowOff>
    </xdr:from>
    <xdr:to>
      <xdr:col>5</xdr:col>
      <xdr:colOff>0</xdr:colOff>
      <xdr:row>9</xdr:row>
      <xdr:rowOff>38100</xdr:rowOff>
    </xdr:to>
    <xdr:sp>
      <xdr:nvSpPr>
        <xdr:cNvPr id="273" name="TextBox 299"/>
        <xdr:cNvSpPr txBox="1">
          <a:spLocks noChangeArrowheads="1"/>
        </xdr:cNvSpPr>
      </xdr:nvSpPr>
      <xdr:spPr>
        <a:xfrm>
          <a:off x="6638925" y="245745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9</xdr:row>
      <xdr:rowOff>0</xdr:rowOff>
    </xdr:from>
    <xdr:to>
      <xdr:col>8</xdr:col>
      <xdr:colOff>0</xdr:colOff>
      <xdr:row>9</xdr:row>
      <xdr:rowOff>38100</xdr:rowOff>
    </xdr:to>
    <xdr:sp>
      <xdr:nvSpPr>
        <xdr:cNvPr id="274" name="TextBox 302"/>
        <xdr:cNvSpPr txBox="1">
          <a:spLocks noChangeArrowheads="1"/>
        </xdr:cNvSpPr>
      </xdr:nvSpPr>
      <xdr:spPr>
        <a:xfrm>
          <a:off x="9563100" y="2457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12</xdr:col>
      <xdr:colOff>866775</xdr:colOff>
      <xdr:row>9</xdr:row>
      <xdr:rowOff>0</xdr:rowOff>
    </xdr:from>
    <xdr:to>
      <xdr:col>13</xdr:col>
      <xdr:colOff>0</xdr:colOff>
      <xdr:row>9</xdr:row>
      <xdr:rowOff>38100</xdr:rowOff>
    </xdr:to>
    <xdr:sp>
      <xdr:nvSpPr>
        <xdr:cNvPr id="275" name="TextBox 307"/>
        <xdr:cNvSpPr txBox="1">
          <a:spLocks noChangeArrowheads="1"/>
        </xdr:cNvSpPr>
      </xdr:nvSpPr>
      <xdr:spPr>
        <a:xfrm>
          <a:off x="14811375" y="2457450"/>
          <a:ext cx="171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866775</xdr:colOff>
      <xdr:row>9</xdr:row>
      <xdr:rowOff>114300</xdr:rowOff>
    </xdr:from>
    <xdr:to>
      <xdr:col>4</xdr:col>
      <xdr:colOff>0</xdr:colOff>
      <xdr:row>10</xdr:row>
      <xdr:rowOff>38100</xdr:rowOff>
    </xdr:to>
    <xdr:sp>
      <xdr:nvSpPr>
        <xdr:cNvPr id="276" name="TextBox 308"/>
        <xdr:cNvSpPr txBox="1">
          <a:spLocks noChangeArrowheads="1"/>
        </xdr:cNvSpPr>
      </xdr:nvSpPr>
      <xdr:spPr>
        <a:xfrm>
          <a:off x="5448300" y="2571750"/>
          <a:ext cx="323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866775</xdr:colOff>
      <xdr:row>10</xdr:row>
      <xdr:rowOff>114300</xdr:rowOff>
    </xdr:from>
    <xdr:to>
      <xdr:col>4</xdr:col>
      <xdr:colOff>0</xdr:colOff>
      <xdr:row>11</xdr:row>
      <xdr:rowOff>38100</xdr:rowOff>
    </xdr:to>
    <xdr:sp>
      <xdr:nvSpPr>
        <xdr:cNvPr id="277" name="TextBox 309"/>
        <xdr:cNvSpPr txBox="1">
          <a:spLocks noChangeArrowheads="1"/>
        </xdr:cNvSpPr>
      </xdr:nvSpPr>
      <xdr:spPr>
        <a:xfrm>
          <a:off x="5448300" y="298132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9</xdr:row>
      <xdr:rowOff>0</xdr:rowOff>
    </xdr:from>
    <xdr:to>
      <xdr:col>5</xdr:col>
      <xdr:colOff>0</xdr:colOff>
      <xdr:row>9</xdr:row>
      <xdr:rowOff>38100</xdr:rowOff>
    </xdr:to>
    <xdr:sp>
      <xdr:nvSpPr>
        <xdr:cNvPr id="278" name="TextBox 324"/>
        <xdr:cNvSpPr txBox="1">
          <a:spLocks noChangeArrowheads="1"/>
        </xdr:cNvSpPr>
      </xdr:nvSpPr>
      <xdr:spPr>
        <a:xfrm>
          <a:off x="6638925" y="2457450"/>
          <a:ext cx="1524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9</xdr:row>
      <xdr:rowOff>0</xdr:rowOff>
    </xdr:from>
    <xdr:to>
      <xdr:col>8</xdr:col>
      <xdr:colOff>0</xdr:colOff>
      <xdr:row>9</xdr:row>
      <xdr:rowOff>38100</xdr:rowOff>
    </xdr:to>
    <xdr:sp>
      <xdr:nvSpPr>
        <xdr:cNvPr id="279" name="TextBox 327"/>
        <xdr:cNvSpPr txBox="1">
          <a:spLocks noChangeArrowheads="1"/>
        </xdr:cNvSpPr>
      </xdr:nvSpPr>
      <xdr:spPr>
        <a:xfrm>
          <a:off x="9563100" y="2457450"/>
          <a:ext cx="476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66675</xdr:colOff>
      <xdr:row>39</xdr:row>
      <xdr:rowOff>171450</xdr:rowOff>
    </xdr:from>
    <xdr:to>
      <xdr:col>5</xdr:col>
      <xdr:colOff>428625</xdr:colOff>
      <xdr:row>40</xdr:row>
      <xdr:rowOff>47625</xdr:rowOff>
    </xdr:to>
    <xdr:sp>
      <xdr:nvSpPr>
        <xdr:cNvPr id="280" name="TextBox 331"/>
        <xdr:cNvSpPr txBox="1">
          <a:spLocks noChangeArrowheads="1"/>
        </xdr:cNvSpPr>
      </xdr:nvSpPr>
      <xdr:spPr>
        <a:xfrm>
          <a:off x="6858000" y="11725275"/>
          <a:ext cx="361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281" name="TextBox 332"/>
        <xdr:cNvSpPr txBox="1">
          <a:spLocks noChangeArrowheads="1"/>
        </xdr:cNvSpPr>
      </xdr:nvSpPr>
      <xdr:spPr>
        <a:xfrm>
          <a:off x="773430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282" name="TextBox 334"/>
        <xdr:cNvSpPr txBox="1">
          <a:spLocks noChangeArrowheads="1"/>
        </xdr:cNvSpPr>
      </xdr:nvSpPr>
      <xdr:spPr>
        <a:xfrm>
          <a:off x="773430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66675</xdr:rowOff>
    </xdr:from>
    <xdr:to>
      <xdr:col>6</xdr:col>
      <xdr:colOff>0</xdr:colOff>
      <xdr:row>41</xdr:row>
      <xdr:rowOff>95250</xdr:rowOff>
    </xdr:to>
    <xdr:sp>
      <xdr:nvSpPr>
        <xdr:cNvPr id="283" name="TextBox 335"/>
        <xdr:cNvSpPr txBox="1">
          <a:spLocks noChangeArrowheads="1"/>
        </xdr:cNvSpPr>
      </xdr:nvSpPr>
      <xdr:spPr>
        <a:xfrm>
          <a:off x="7734300" y="121539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66675</xdr:rowOff>
    </xdr:from>
    <xdr:to>
      <xdr:col>6</xdr:col>
      <xdr:colOff>0</xdr:colOff>
      <xdr:row>42</xdr:row>
      <xdr:rowOff>95250</xdr:rowOff>
    </xdr:to>
    <xdr:sp>
      <xdr:nvSpPr>
        <xdr:cNvPr id="284" name="TextBox 336"/>
        <xdr:cNvSpPr txBox="1">
          <a:spLocks noChangeArrowheads="1"/>
        </xdr:cNvSpPr>
      </xdr:nvSpPr>
      <xdr:spPr>
        <a:xfrm>
          <a:off x="7734300" y="12458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104775</xdr:rowOff>
    </xdr:from>
    <xdr:to>
      <xdr:col>6</xdr:col>
      <xdr:colOff>0</xdr:colOff>
      <xdr:row>41</xdr:row>
      <xdr:rowOff>219075</xdr:rowOff>
    </xdr:to>
    <xdr:sp>
      <xdr:nvSpPr>
        <xdr:cNvPr id="285" name="TextBox 338"/>
        <xdr:cNvSpPr txBox="1">
          <a:spLocks noChangeArrowheads="1"/>
        </xdr:cNvSpPr>
      </xdr:nvSpPr>
      <xdr:spPr>
        <a:xfrm>
          <a:off x="7734300" y="121920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286" name="TextBox 360"/>
        <xdr:cNvSpPr txBox="1">
          <a:spLocks noChangeArrowheads="1"/>
        </xdr:cNvSpPr>
      </xdr:nvSpPr>
      <xdr:spPr>
        <a:xfrm>
          <a:off x="773430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287" name="TextBox 783"/>
        <xdr:cNvSpPr txBox="1">
          <a:spLocks noChangeArrowheads="1"/>
        </xdr:cNvSpPr>
      </xdr:nvSpPr>
      <xdr:spPr>
        <a:xfrm>
          <a:off x="773430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288" name="TextBox 784"/>
        <xdr:cNvSpPr txBox="1">
          <a:spLocks noChangeArrowheads="1"/>
        </xdr:cNvSpPr>
      </xdr:nvSpPr>
      <xdr:spPr>
        <a:xfrm>
          <a:off x="773430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289" name="TextBox 785"/>
        <xdr:cNvSpPr txBox="1">
          <a:spLocks noChangeArrowheads="1"/>
        </xdr:cNvSpPr>
      </xdr:nvSpPr>
      <xdr:spPr>
        <a:xfrm>
          <a:off x="773430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290" name="TextBox 786"/>
        <xdr:cNvSpPr txBox="1">
          <a:spLocks noChangeArrowheads="1"/>
        </xdr:cNvSpPr>
      </xdr:nvSpPr>
      <xdr:spPr>
        <a:xfrm>
          <a:off x="773430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291" name="TextBox 787"/>
        <xdr:cNvSpPr txBox="1">
          <a:spLocks noChangeArrowheads="1"/>
        </xdr:cNvSpPr>
      </xdr:nvSpPr>
      <xdr:spPr>
        <a:xfrm>
          <a:off x="773430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47</xdr:row>
      <xdr:rowOff>57150</xdr:rowOff>
    </xdr:from>
    <xdr:to>
      <xdr:col>6</xdr:col>
      <xdr:colOff>0</xdr:colOff>
      <xdr:row>48</xdr:row>
      <xdr:rowOff>95250</xdr:rowOff>
    </xdr:to>
    <xdr:sp>
      <xdr:nvSpPr>
        <xdr:cNvPr id="292" name="TextBox 788"/>
        <xdr:cNvSpPr txBox="1">
          <a:spLocks noChangeArrowheads="1"/>
        </xdr:cNvSpPr>
      </xdr:nvSpPr>
      <xdr:spPr>
        <a:xfrm>
          <a:off x="773430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48</xdr:row>
      <xdr:rowOff>57150</xdr:rowOff>
    </xdr:from>
    <xdr:to>
      <xdr:col>6</xdr:col>
      <xdr:colOff>0</xdr:colOff>
      <xdr:row>49</xdr:row>
      <xdr:rowOff>95250</xdr:rowOff>
    </xdr:to>
    <xdr:sp>
      <xdr:nvSpPr>
        <xdr:cNvPr id="293" name="TextBox 789"/>
        <xdr:cNvSpPr txBox="1">
          <a:spLocks noChangeArrowheads="1"/>
        </xdr:cNvSpPr>
      </xdr:nvSpPr>
      <xdr:spPr>
        <a:xfrm>
          <a:off x="773430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49</xdr:row>
      <xdr:rowOff>57150</xdr:rowOff>
    </xdr:from>
    <xdr:to>
      <xdr:col>6</xdr:col>
      <xdr:colOff>0</xdr:colOff>
      <xdr:row>50</xdr:row>
      <xdr:rowOff>95250</xdr:rowOff>
    </xdr:to>
    <xdr:sp>
      <xdr:nvSpPr>
        <xdr:cNvPr id="294" name="TextBox 790"/>
        <xdr:cNvSpPr txBox="1">
          <a:spLocks noChangeArrowheads="1"/>
        </xdr:cNvSpPr>
      </xdr:nvSpPr>
      <xdr:spPr>
        <a:xfrm>
          <a:off x="773430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50</xdr:row>
      <xdr:rowOff>57150</xdr:rowOff>
    </xdr:from>
    <xdr:to>
      <xdr:col>6</xdr:col>
      <xdr:colOff>0</xdr:colOff>
      <xdr:row>51</xdr:row>
      <xdr:rowOff>95250</xdr:rowOff>
    </xdr:to>
    <xdr:sp>
      <xdr:nvSpPr>
        <xdr:cNvPr id="295" name="TextBox 791"/>
        <xdr:cNvSpPr txBox="1">
          <a:spLocks noChangeArrowheads="1"/>
        </xdr:cNvSpPr>
      </xdr:nvSpPr>
      <xdr:spPr>
        <a:xfrm>
          <a:off x="773430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51</xdr:row>
      <xdr:rowOff>57150</xdr:rowOff>
    </xdr:from>
    <xdr:to>
      <xdr:col>6</xdr:col>
      <xdr:colOff>0</xdr:colOff>
      <xdr:row>52</xdr:row>
      <xdr:rowOff>95250</xdr:rowOff>
    </xdr:to>
    <xdr:sp>
      <xdr:nvSpPr>
        <xdr:cNvPr id="296" name="TextBox 792"/>
        <xdr:cNvSpPr txBox="1">
          <a:spLocks noChangeArrowheads="1"/>
        </xdr:cNvSpPr>
      </xdr:nvSpPr>
      <xdr:spPr>
        <a:xfrm>
          <a:off x="773430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52</xdr:row>
      <xdr:rowOff>57150</xdr:rowOff>
    </xdr:from>
    <xdr:to>
      <xdr:col>6</xdr:col>
      <xdr:colOff>0</xdr:colOff>
      <xdr:row>53</xdr:row>
      <xdr:rowOff>95250</xdr:rowOff>
    </xdr:to>
    <xdr:sp>
      <xdr:nvSpPr>
        <xdr:cNvPr id="297" name="TextBox 793"/>
        <xdr:cNvSpPr txBox="1">
          <a:spLocks noChangeArrowheads="1"/>
        </xdr:cNvSpPr>
      </xdr:nvSpPr>
      <xdr:spPr>
        <a:xfrm>
          <a:off x="773430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53</xdr:row>
      <xdr:rowOff>57150</xdr:rowOff>
    </xdr:from>
    <xdr:to>
      <xdr:col>6</xdr:col>
      <xdr:colOff>0</xdr:colOff>
      <xdr:row>54</xdr:row>
      <xdr:rowOff>95250</xdr:rowOff>
    </xdr:to>
    <xdr:sp>
      <xdr:nvSpPr>
        <xdr:cNvPr id="298" name="TextBox 794"/>
        <xdr:cNvSpPr txBox="1">
          <a:spLocks noChangeArrowheads="1"/>
        </xdr:cNvSpPr>
      </xdr:nvSpPr>
      <xdr:spPr>
        <a:xfrm>
          <a:off x="773430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55</xdr:row>
      <xdr:rowOff>95250</xdr:rowOff>
    </xdr:to>
    <xdr:sp>
      <xdr:nvSpPr>
        <xdr:cNvPr id="299" name="TextBox 795"/>
        <xdr:cNvSpPr txBox="1">
          <a:spLocks noChangeArrowheads="1"/>
        </xdr:cNvSpPr>
      </xdr:nvSpPr>
      <xdr:spPr>
        <a:xfrm>
          <a:off x="773430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300" name="TextBox 796"/>
        <xdr:cNvSpPr txBox="1">
          <a:spLocks noChangeArrowheads="1"/>
        </xdr:cNvSpPr>
      </xdr:nvSpPr>
      <xdr:spPr>
        <a:xfrm>
          <a:off x="773430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301" name="TextBox 797"/>
        <xdr:cNvSpPr txBox="1">
          <a:spLocks noChangeArrowheads="1"/>
        </xdr:cNvSpPr>
      </xdr:nvSpPr>
      <xdr:spPr>
        <a:xfrm>
          <a:off x="773430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302" name="TextBox 798"/>
        <xdr:cNvSpPr txBox="1">
          <a:spLocks noChangeArrowheads="1"/>
        </xdr:cNvSpPr>
      </xdr:nvSpPr>
      <xdr:spPr>
        <a:xfrm>
          <a:off x="773430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303" name="TextBox 799"/>
        <xdr:cNvSpPr txBox="1">
          <a:spLocks noChangeArrowheads="1"/>
        </xdr:cNvSpPr>
      </xdr:nvSpPr>
      <xdr:spPr>
        <a:xfrm>
          <a:off x="773430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304" name="TextBox 800"/>
        <xdr:cNvSpPr txBox="1">
          <a:spLocks noChangeArrowheads="1"/>
        </xdr:cNvSpPr>
      </xdr:nvSpPr>
      <xdr:spPr>
        <a:xfrm>
          <a:off x="7734300" y="199263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228600</xdr:colOff>
      <xdr:row>67</xdr:row>
      <xdr:rowOff>57150</xdr:rowOff>
    </xdr:from>
    <xdr:to>
      <xdr:col>8</xdr:col>
      <xdr:colOff>552450</xdr:colOff>
      <xdr:row>68</xdr:row>
      <xdr:rowOff>95250</xdr:rowOff>
    </xdr:to>
    <xdr:sp>
      <xdr:nvSpPr>
        <xdr:cNvPr id="305" name="TextBox 801"/>
        <xdr:cNvSpPr txBox="1">
          <a:spLocks noChangeArrowheads="1"/>
        </xdr:cNvSpPr>
      </xdr:nvSpPr>
      <xdr:spPr>
        <a:xfrm>
          <a:off x="9839325" y="20183475"/>
          <a:ext cx="323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306" name="TextBox 802"/>
        <xdr:cNvSpPr txBox="1">
          <a:spLocks noChangeArrowheads="1"/>
        </xdr:cNvSpPr>
      </xdr:nvSpPr>
      <xdr:spPr>
        <a:xfrm>
          <a:off x="773430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307" name="TextBox 803"/>
        <xdr:cNvSpPr txBox="1">
          <a:spLocks noChangeArrowheads="1"/>
        </xdr:cNvSpPr>
      </xdr:nvSpPr>
      <xdr:spPr>
        <a:xfrm>
          <a:off x="7734300" y="12449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308" name="TextBox 804"/>
        <xdr:cNvSpPr txBox="1">
          <a:spLocks noChangeArrowheads="1"/>
        </xdr:cNvSpPr>
      </xdr:nvSpPr>
      <xdr:spPr>
        <a:xfrm>
          <a:off x="773430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309" name="TextBox 805"/>
        <xdr:cNvSpPr txBox="1">
          <a:spLocks noChangeArrowheads="1"/>
        </xdr:cNvSpPr>
      </xdr:nvSpPr>
      <xdr:spPr>
        <a:xfrm>
          <a:off x="773430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310" name="TextBox 806"/>
        <xdr:cNvSpPr txBox="1">
          <a:spLocks noChangeArrowheads="1"/>
        </xdr:cNvSpPr>
      </xdr:nvSpPr>
      <xdr:spPr>
        <a:xfrm>
          <a:off x="773430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311" name="TextBox 807"/>
        <xdr:cNvSpPr txBox="1">
          <a:spLocks noChangeArrowheads="1"/>
        </xdr:cNvSpPr>
      </xdr:nvSpPr>
      <xdr:spPr>
        <a:xfrm>
          <a:off x="773430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312" name="TextBox 808"/>
        <xdr:cNvSpPr txBox="1">
          <a:spLocks noChangeArrowheads="1"/>
        </xdr:cNvSpPr>
      </xdr:nvSpPr>
      <xdr:spPr>
        <a:xfrm>
          <a:off x="773430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47</xdr:row>
      <xdr:rowOff>57150</xdr:rowOff>
    </xdr:from>
    <xdr:to>
      <xdr:col>6</xdr:col>
      <xdr:colOff>0</xdr:colOff>
      <xdr:row>48</xdr:row>
      <xdr:rowOff>95250</xdr:rowOff>
    </xdr:to>
    <xdr:sp>
      <xdr:nvSpPr>
        <xdr:cNvPr id="313" name="TextBox 809"/>
        <xdr:cNvSpPr txBox="1">
          <a:spLocks noChangeArrowheads="1"/>
        </xdr:cNvSpPr>
      </xdr:nvSpPr>
      <xdr:spPr>
        <a:xfrm>
          <a:off x="773430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48</xdr:row>
      <xdr:rowOff>57150</xdr:rowOff>
    </xdr:from>
    <xdr:to>
      <xdr:col>6</xdr:col>
      <xdr:colOff>0</xdr:colOff>
      <xdr:row>49</xdr:row>
      <xdr:rowOff>95250</xdr:rowOff>
    </xdr:to>
    <xdr:sp>
      <xdr:nvSpPr>
        <xdr:cNvPr id="314" name="TextBox 810"/>
        <xdr:cNvSpPr txBox="1">
          <a:spLocks noChangeArrowheads="1"/>
        </xdr:cNvSpPr>
      </xdr:nvSpPr>
      <xdr:spPr>
        <a:xfrm>
          <a:off x="773430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49</xdr:row>
      <xdr:rowOff>57150</xdr:rowOff>
    </xdr:from>
    <xdr:to>
      <xdr:col>6</xdr:col>
      <xdr:colOff>0</xdr:colOff>
      <xdr:row>50</xdr:row>
      <xdr:rowOff>95250</xdr:rowOff>
    </xdr:to>
    <xdr:sp>
      <xdr:nvSpPr>
        <xdr:cNvPr id="315" name="TextBox 811"/>
        <xdr:cNvSpPr txBox="1">
          <a:spLocks noChangeArrowheads="1"/>
        </xdr:cNvSpPr>
      </xdr:nvSpPr>
      <xdr:spPr>
        <a:xfrm>
          <a:off x="773430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50</xdr:row>
      <xdr:rowOff>57150</xdr:rowOff>
    </xdr:from>
    <xdr:to>
      <xdr:col>6</xdr:col>
      <xdr:colOff>0</xdr:colOff>
      <xdr:row>51</xdr:row>
      <xdr:rowOff>95250</xdr:rowOff>
    </xdr:to>
    <xdr:sp>
      <xdr:nvSpPr>
        <xdr:cNvPr id="316" name="TextBox 812"/>
        <xdr:cNvSpPr txBox="1">
          <a:spLocks noChangeArrowheads="1"/>
        </xdr:cNvSpPr>
      </xdr:nvSpPr>
      <xdr:spPr>
        <a:xfrm>
          <a:off x="773430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51</xdr:row>
      <xdr:rowOff>57150</xdr:rowOff>
    </xdr:from>
    <xdr:to>
      <xdr:col>6</xdr:col>
      <xdr:colOff>0</xdr:colOff>
      <xdr:row>52</xdr:row>
      <xdr:rowOff>95250</xdr:rowOff>
    </xdr:to>
    <xdr:sp>
      <xdr:nvSpPr>
        <xdr:cNvPr id="317" name="TextBox 813"/>
        <xdr:cNvSpPr txBox="1">
          <a:spLocks noChangeArrowheads="1"/>
        </xdr:cNvSpPr>
      </xdr:nvSpPr>
      <xdr:spPr>
        <a:xfrm>
          <a:off x="773430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52</xdr:row>
      <xdr:rowOff>57150</xdr:rowOff>
    </xdr:from>
    <xdr:to>
      <xdr:col>6</xdr:col>
      <xdr:colOff>0</xdr:colOff>
      <xdr:row>53</xdr:row>
      <xdr:rowOff>95250</xdr:rowOff>
    </xdr:to>
    <xdr:sp>
      <xdr:nvSpPr>
        <xdr:cNvPr id="318" name="TextBox 814"/>
        <xdr:cNvSpPr txBox="1">
          <a:spLocks noChangeArrowheads="1"/>
        </xdr:cNvSpPr>
      </xdr:nvSpPr>
      <xdr:spPr>
        <a:xfrm>
          <a:off x="773430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53</xdr:row>
      <xdr:rowOff>57150</xdr:rowOff>
    </xdr:from>
    <xdr:to>
      <xdr:col>6</xdr:col>
      <xdr:colOff>0</xdr:colOff>
      <xdr:row>54</xdr:row>
      <xdr:rowOff>95250</xdr:rowOff>
    </xdr:to>
    <xdr:sp>
      <xdr:nvSpPr>
        <xdr:cNvPr id="319" name="TextBox 815"/>
        <xdr:cNvSpPr txBox="1">
          <a:spLocks noChangeArrowheads="1"/>
        </xdr:cNvSpPr>
      </xdr:nvSpPr>
      <xdr:spPr>
        <a:xfrm>
          <a:off x="773430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55</xdr:row>
      <xdr:rowOff>95250</xdr:rowOff>
    </xdr:to>
    <xdr:sp>
      <xdr:nvSpPr>
        <xdr:cNvPr id="320" name="TextBox 816"/>
        <xdr:cNvSpPr txBox="1">
          <a:spLocks noChangeArrowheads="1"/>
        </xdr:cNvSpPr>
      </xdr:nvSpPr>
      <xdr:spPr>
        <a:xfrm>
          <a:off x="773430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321" name="TextBox 817"/>
        <xdr:cNvSpPr txBox="1">
          <a:spLocks noChangeArrowheads="1"/>
        </xdr:cNvSpPr>
      </xdr:nvSpPr>
      <xdr:spPr>
        <a:xfrm>
          <a:off x="773430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322" name="TextBox 818"/>
        <xdr:cNvSpPr txBox="1">
          <a:spLocks noChangeArrowheads="1"/>
        </xdr:cNvSpPr>
      </xdr:nvSpPr>
      <xdr:spPr>
        <a:xfrm>
          <a:off x="773430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323" name="TextBox 819"/>
        <xdr:cNvSpPr txBox="1">
          <a:spLocks noChangeArrowheads="1"/>
        </xdr:cNvSpPr>
      </xdr:nvSpPr>
      <xdr:spPr>
        <a:xfrm>
          <a:off x="773430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324" name="TextBox 820"/>
        <xdr:cNvSpPr txBox="1">
          <a:spLocks noChangeArrowheads="1"/>
        </xdr:cNvSpPr>
      </xdr:nvSpPr>
      <xdr:spPr>
        <a:xfrm>
          <a:off x="773430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325" name="TextBox 821"/>
        <xdr:cNvSpPr txBox="1">
          <a:spLocks noChangeArrowheads="1"/>
        </xdr:cNvSpPr>
      </xdr:nvSpPr>
      <xdr:spPr>
        <a:xfrm>
          <a:off x="7734300" y="199263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326" name="TextBox 823"/>
        <xdr:cNvSpPr txBox="1">
          <a:spLocks noChangeArrowheads="1"/>
        </xdr:cNvSpPr>
      </xdr:nvSpPr>
      <xdr:spPr>
        <a:xfrm>
          <a:off x="773430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327" name="TextBox 824"/>
        <xdr:cNvSpPr txBox="1">
          <a:spLocks noChangeArrowheads="1"/>
        </xdr:cNvSpPr>
      </xdr:nvSpPr>
      <xdr:spPr>
        <a:xfrm>
          <a:off x="7734300" y="12449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328" name="TextBox 825"/>
        <xdr:cNvSpPr txBox="1">
          <a:spLocks noChangeArrowheads="1"/>
        </xdr:cNvSpPr>
      </xdr:nvSpPr>
      <xdr:spPr>
        <a:xfrm>
          <a:off x="773430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329" name="TextBox 826"/>
        <xdr:cNvSpPr txBox="1">
          <a:spLocks noChangeArrowheads="1"/>
        </xdr:cNvSpPr>
      </xdr:nvSpPr>
      <xdr:spPr>
        <a:xfrm>
          <a:off x="773430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330" name="TextBox 827"/>
        <xdr:cNvSpPr txBox="1">
          <a:spLocks noChangeArrowheads="1"/>
        </xdr:cNvSpPr>
      </xdr:nvSpPr>
      <xdr:spPr>
        <a:xfrm>
          <a:off x="773430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331" name="TextBox 828"/>
        <xdr:cNvSpPr txBox="1">
          <a:spLocks noChangeArrowheads="1"/>
        </xdr:cNvSpPr>
      </xdr:nvSpPr>
      <xdr:spPr>
        <a:xfrm>
          <a:off x="773430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332" name="TextBox 829"/>
        <xdr:cNvSpPr txBox="1">
          <a:spLocks noChangeArrowheads="1"/>
        </xdr:cNvSpPr>
      </xdr:nvSpPr>
      <xdr:spPr>
        <a:xfrm>
          <a:off x="773430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47</xdr:row>
      <xdr:rowOff>57150</xdr:rowOff>
    </xdr:from>
    <xdr:to>
      <xdr:col>6</xdr:col>
      <xdr:colOff>0</xdr:colOff>
      <xdr:row>48</xdr:row>
      <xdr:rowOff>95250</xdr:rowOff>
    </xdr:to>
    <xdr:sp>
      <xdr:nvSpPr>
        <xdr:cNvPr id="333" name="TextBox 830"/>
        <xdr:cNvSpPr txBox="1">
          <a:spLocks noChangeArrowheads="1"/>
        </xdr:cNvSpPr>
      </xdr:nvSpPr>
      <xdr:spPr>
        <a:xfrm>
          <a:off x="773430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48</xdr:row>
      <xdr:rowOff>57150</xdr:rowOff>
    </xdr:from>
    <xdr:to>
      <xdr:col>6</xdr:col>
      <xdr:colOff>0</xdr:colOff>
      <xdr:row>49</xdr:row>
      <xdr:rowOff>95250</xdr:rowOff>
    </xdr:to>
    <xdr:sp>
      <xdr:nvSpPr>
        <xdr:cNvPr id="334" name="TextBox 831"/>
        <xdr:cNvSpPr txBox="1">
          <a:spLocks noChangeArrowheads="1"/>
        </xdr:cNvSpPr>
      </xdr:nvSpPr>
      <xdr:spPr>
        <a:xfrm>
          <a:off x="773430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49</xdr:row>
      <xdr:rowOff>57150</xdr:rowOff>
    </xdr:from>
    <xdr:to>
      <xdr:col>6</xdr:col>
      <xdr:colOff>0</xdr:colOff>
      <xdr:row>50</xdr:row>
      <xdr:rowOff>95250</xdr:rowOff>
    </xdr:to>
    <xdr:sp>
      <xdr:nvSpPr>
        <xdr:cNvPr id="335" name="TextBox 832"/>
        <xdr:cNvSpPr txBox="1">
          <a:spLocks noChangeArrowheads="1"/>
        </xdr:cNvSpPr>
      </xdr:nvSpPr>
      <xdr:spPr>
        <a:xfrm>
          <a:off x="773430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50</xdr:row>
      <xdr:rowOff>57150</xdr:rowOff>
    </xdr:from>
    <xdr:to>
      <xdr:col>6</xdr:col>
      <xdr:colOff>0</xdr:colOff>
      <xdr:row>51</xdr:row>
      <xdr:rowOff>95250</xdr:rowOff>
    </xdr:to>
    <xdr:sp>
      <xdr:nvSpPr>
        <xdr:cNvPr id="336" name="TextBox 833"/>
        <xdr:cNvSpPr txBox="1">
          <a:spLocks noChangeArrowheads="1"/>
        </xdr:cNvSpPr>
      </xdr:nvSpPr>
      <xdr:spPr>
        <a:xfrm>
          <a:off x="773430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51</xdr:row>
      <xdr:rowOff>57150</xdr:rowOff>
    </xdr:from>
    <xdr:to>
      <xdr:col>6</xdr:col>
      <xdr:colOff>0</xdr:colOff>
      <xdr:row>52</xdr:row>
      <xdr:rowOff>95250</xdr:rowOff>
    </xdr:to>
    <xdr:sp>
      <xdr:nvSpPr>
        <xdr:cNvPr id="337" name="TextBox 834"/>
        <xdr:cNvSpPr txBox="1">
          <a:spLocks noChangeArrowheads="1"/>
        </xdr:cNvSpPr>
      </xdr:nvSpPr>
      <xdr:spPr>
        <a:xfrm>
          <a:off x="773430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52</xdr:row>
      <xdr:rowOff>57150</xdr:rowOff>
    </xdr:from>
    <xdr:to>
      <xdr:col>6</xdr:col>
      <xdr:colOff>0</xdr:colOff>
      <xdr:row>53</xdr:row>
      <xdr:rowOff>95250</xdr:rowOff>
    </xdr:to>
    <xdr:sp>
      <xdr:nvSpPr>
        <xdr:cNvPr id="338" name="TextBox 835"/>
        <xdr:cNvSpPr txBox="1">
          <a:spLocks noChangeArrowheads="1"/>
        </xdr:cNvSpPr>
      </xdr:nvSpPr>
      <xdr:spPr>
        <a:xfrm>
          <a:off x="773430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53</xdr:row>
      <xdr:rowOff>57150</xdr:rowOff>
    </xdr:from>
    <xdr:to>
      <xdr:col>6</xdr:col>
      <xdr:colOff>0</xdr:colOff>
      <xdr:row>54</xdr:row>
      <xdr:rowOff>95250</xdr:rowOff>
    </xdr:to>
    <xdr:sp>
      <xdr:nvSpPr>
        <xdr:cNvPr id="339" name="TextBox 836"/>
        <xdr:cNvSpPr txBox="1">
          <a:spLocks noChangeArrowheads="1"/>
        </xdr:cNvSpPr>
      </xdr:nvSpPr>
      <xdr:spPr>
        <a:xfrm>
          <a:off x="773430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55</xdr:row>
      <xdr:rowOff>95250</xdr:rowOff>
    </xdr:to>
    <xdr:sp>
      <xdr:nvSpPr>
        <xdr:cNvPr id="340" name="TextBox 837"/>
        <xdr:cNvSpPr txBox="1">
          <a:spLocks noChangeArrowheads="1"/>
        </xdr:cNvSpPr>
      </xdr:nvSpPr>
      <xdr:spPr>
        <a:xfrm>
          <a:off x="773430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341" name="TextBox 838"/>
        <xdr:cNvSpPr txBox="1">
          <a:spLocks noChangeArrowheads="1"/>
        </xdr:cNvSpPr>
      </xdr:nvSpPr>
      <xdr:spPr>
        <a:xfrm>
          <a:off x="773430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342" name="TextBox 839"/>
        <xdr:cNvSpPr txBox="1">
          <a:spLocks noChangeArrowheads="1"/>
        </xdr:cNvSpPr>
      </xdr:nvSpPr>
      <xdr:spPr>
        <a:xfrm>
          <a:off x="773430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343" name="TextBox 840"/>
        <xdr:cNvSpPr txBox="1">
          <a:spLocks noChangeArrowheads="1"/>
        </xdr:cNvSpPr>
      </xdr:nvSpPr>
      <xdr:spPr>
        <a:xfrm>
          <a:off x="773430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344" name="TextBox 841"/>
        <xdr:cNvSpPr txBox="1">
          <a:spLocks noChangeArrowheads="1"/>
        </xdr:cNvSpPr>
      </xdr:nvSpPr>
      <xdr:spPr>
        <a:xfrm>
          <a:off x="773430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345" name="TextBox 842"/>
        <xdr:cNvSpPr txBox="1">
          <a:spLocks noChangeArrowheads="1"/>
        </xdr:cNvSpPr>
      </xdr:nvSpPr>
      <xdr:spPr>
        <a:xfrm>
          <a:off x="7734300" y="199263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346" name="TextBox 844"/>
        <xdr:cNvSpPr txBox="1">
          <a:spLocks noChangeArrowheads="1"/>
        </xdr:cNvSpPr>
      </xdr:nvSpPr>
      <xdr:spPr>
        <a:xfrm>
          <a:off x="773430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347" name="TextBox 845"/>
        <xdr:cNvSpPr txBox="1">
          <a:spLocks noChangeArrowheads="1"/>
        </xdr:cNvSpPr>
      </xdr:nvSpPr>
      <xdr:spPr>
        <a:xfrm>
          <a:off x="7734300" y="12449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348" name="TextBox 846"/>
        <xdr:cNvSpPr txBox="1">
          <a:spLocks noChangeArrowheads="1"/>
        </xdr:cNvSpPr>
      </xdr:nvSpPr>
      <xdr:spPr>
        <a:xfrm>
          <a:off x="773430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349" name="TextBox 847"/>
        <xdr:cNvSpPr txBox="1">
          <a:spLocks noChangeArrowheads="1"/>
        </xdr:cNvSpPr>
      </xdr:nvSpPr>
      <xdr:spPr>
        <a:xfrm>
          <a:off x="773430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350" name="TextBox 848"/>
        <xdr:cNvSpPr txBox="1">
          <a:spLocks noChangeArrowheads="1"/>
        </xdr:cNvSpPr>
      </xdr:nvSpPr>
      <xdr:spPr>
        <a:xfrm>
          <a:off x="773430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351" name="TextBox 849"/>
        <xdr:cNvSpPr txBox="1">
          <a:spLocks noChangeArrowheads="1"/>
        </xdr:cNvSpPr>
      </xdr:nvSpPr>
      <xdr:spPr>
        <a:xfrm>
          <a:off x="773430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352" name="TextBox 850"/>
        <xdr:cNvSpPr txBox="1">
          <a:spLocks noChangeArrowheads="1"/>
        </xdr:cNvSpPr>
      </xdr:nvSpPr>
      <xdr:spPr>
        <a:xfrm>
          <a:off x="773430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47</xdr:row>
      <xdr:rowOff>57150</xdr:rowOff>
    </xdr:from>
    <xdr:to>
      <xdr:col>6</xdr:col>
      <xdr:colOff>0</xdr:colOff>
      <xdr:row>48</xdr:row>
      <xdr:rowOff>95250</xdr:rowOff>
    </xdr:to>
    <xdr:sp>
      <xdr:nvSpPr>
        <xdr:cNvPr id="353" name="TextBox 851"/>
        <xdr:cNvSpPr txBox="1">
          <a:spLocks noChangeArrowheads="1"/>
        </xdr:cNvSpPr>
      </xdr:nvSpPr>
      <xdr:spPr>
        <a:xfrm>
          <a:off x="773430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48</xdr:row>
      <xdr:rowOff>57150</xdr:rowOff>
    </xdr:from>
    <xdr:to>
      <xdr:col>6</xdr:col>
      <xdr:colOff>0</xdr:colOff>
      <xdr:row>49</xdr:row>
      <xdr:rowOff>95250</xdr:rowOff>
    </xdr:to>
    <xdr:sp>
      <xdr:nvSpPr>
        <xdr:cNvPr id="354" name="TextBox 852"/>
        <xdr:cNvSpPr txBox="1">
          <a:spLocks noChangeArrowheads="1"/>
        </xdr:cNvSpPr>
      </xdr:nvSpPr>
      <xdr:spPr>
        <a:xfrm>
          <a:off x="773430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49</xdr:row>
      <xdr:rowOff>57150</xdr:rowOff>
    </xdr:from>
    <xdr:to>
      <xdr:col>6</xdr:col>
      <xdr:colOff>0</xdr:colOff>
      <xdr:row>50</xdr:row>
      <xdr:rowOff>95250</xdr:rowOff>
    </xdr:to>
    <xdr:sp>
      <xdr:nvSpPr>
        <xdr:cNvPr id="355" name="TextBox 853"/>
        <xdr:cNvSpPr txBox="1">
          <a:spLocks noChangeArrowheads="1"/>
        </xdr:cNvSpPr>
      </xdr:nvSpPr>
      <xdr:spPr>
        <a:xfrm>
          <a:off x="773430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50</xdr:row>
      <xdr:rowOff>57150</xdr:rowOff>
    </xdr:from>
    <xdr:to>
      <xdr:col>6</xdr:col>
      <xdr:colOff>0</xdr:colOff>
      <xdr:row>51</xdr:row>
      <xdr:rowOff>95250</xdr:rowOff>
    </xdr:to>
    <xdr:sp>
      <xdr:nvSpPr>
        <xdr:cNvPr id="356" name="TextBox 854"/>
        <xdr:cNvSpPr txBox="1">
          <a:spLocks noChangeArrowheads="1"/>
        </xdr:cNvSpPr>
      </xdr:nvSpPr>
      <xdr:spPr>
        <a:xfrm>
          <a:off x="773430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51</xdr:row>
      <xdr:rowOff>57150</xdr:rowOff>
    </xdr:from>
    <xdr:to>
      <xdr:col>6</xdr:col>
      <xdr:colOff>0</xdr:colOff>
      <xdr:row>52</xdr:row>
      <xdr:rowOff>95250</xdr:rowOff>
    </xdr:to>
    <xdr:sp>
      <xdr:nvSpPr>
        <xdr:cNvPr id="357" name="TextBox 855"/>
        <xdr:cNvSpPr txBox="1">
          <a:spLocks noChangeArrowheads="1"/>
        </xdr:cNvSpPr>
      </xdr:nvSpPr>
      <xdr:spPr>
        <a:xfrm>
          <a:off x="773430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52</xdr:row>
      <xdr:rowOff>57150</xdr:rowOff>
    </xdr:from>
    <xdr:to>
      <xdr:col>6</xdr:col>
      <xdr:colOff>0</xdr:colOff>
      <xdr:row>53</xdr:row>
      <xdr:rowOff>95250</xdr:rowOff>
    </xdr:to>
    <xdr:sp>
      <xdr:nvSpPr>
        <xdr:cNvPr id="358" name="TextBox 856"/>
        <xdr:cNvSpPr txBox="1">
          <a:spLocks noChangeArrowheads="1"/>
        </xdr:cNvSpPr>
      </xdr:nvSpPr>
      <xdr:spPr>
        <a:xfrm>
          <a:off x="773430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53</xdr:row>
      <xdr:rowOff>57150</xdr:rowOff>
    </xdr:from>
    <xdr:to>
      <xdr:col>6</xdr:col>
      <xdr:colOff>0</xdr:colOff>
      <xdr:row>54</xdr:row>
      <xdr:rowOff>95250</xdr:rowOff>
    </xdr:to>
    <xdr:sp>
      <xdr:nvSpPr>
        <xdr:cNvPr id="359" name="TextBox 857"/>
        <xdr:cNvSpPr txBox="1">
          <a:spLocks noChangeArrowheads="1"/>
        </xdr:cNvSpPr>
      </xdr:nvSpPr>
      <xdr:spPr>
        <a:xfrm>
          <a:off x="773430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55</xdr:row>
      <xdr:rowOff>95250</xdr:rowOff>
    </xdr:to>
    <xdr:sp>
      <xdr:nvSpPr>
        <xdr:cNvPr id="360" name="TextBox 858"/>
        <xdr:cNvSpPr txBox="1">
          <a:spLocks noChangeArrowheads="1"/>
        </xdr:cNvSpPr>
      </xdr:nvSpPr>
      <xdr:spPr>
        <a:xfrm>
          <a:off x="773430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361" name="TextBox 859"/>
        <xdr:cNvSpPr txBox="1">
          <a:spLocks noChangeArrowheads="1"/>
        </xdr:cNvSpPr>
      </xdr:nvSpPr>
      <xdr:spPr>
        <a:xfrm>
          <a:off x="773430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362" name="TextBox 860"/>
        <xdr:cNvSpPr txBox="1">
          <a:spLocks noChangeArrowheads="1"/>
        </xdr:cNvSpPr>
      </xdr:nvSpPr>
      <xdr:spPr>
        <a:xfrm>
          <a:off x="773430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363" name="TextBox 861"/>
        <xdr:cNvSpPr txBox="1">
          <a:spLocks noChangeArrowheads="1"/>
        </xdr:cNvSpPr>
      </xdr:nvSpPr>
      <xdr:spPr>
        <a:xfrm>
          <a:off x="773430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364" name="TextBox 862"/>
        <xdr:cNvSpPr txBox="1">
          <a:spLocks noChangeArrowheads="1"/>
        </xdr:cNvSpPr>
      </xdr:nvSpPr>
      <xdr:spPr>
        <a:xfrm>
          <a:off x="773430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365" name="TextBox 863"/>
        <xdr:cNvSpPr txBox="1">
          <a:spLocks noChangeArrowheads="1"/>
        </xdr:cNvSpPr>
      </xdr:nvSpPr>
      <xdr:spPr>
        <a:xfrm>
          <a:off x="7734300" y="199263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40</xdr:row>
      <xdr:rowOff>57150</xdr:rowOff>
    </xdr:from>
    <xdr:to>
      <xdr:col>6</xdr:col>
      <xdr:colOff>0</xdr:colOff>
      <xdr:row>41</xdr:row>
      <xdr:rowOff>95250</xdr:rowOff>
    </xdr:to>
    <xdr:sp>
      <xdr:nvSpPr>
        <xdr:cNvPr id="366" name="TextBox 865"/>
        <xdr:cNvSpPr txBox="1">
          <a:spLocks noChangeArrowheads="1"/>
        </xdr:cNvSpPr>
      </xdr:nvSpPr>
      <xdr:spPr>
        <a:xfrm>
          <a:off x="7734300" y="12144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41</xdr:row>
      <xdr:rowOff>57150</xdr:rowOff>
    </xdr:from>
    <xdr:to>
      <xdr:col>6</xdr:col>
      <xdr:colOff>0</xdr:colOff>
      <xdr:row>42</xdr:row>
      <xdr:rowOff>95250</xdr:rowOff>
    </xdr:to>
    <xdr:sp>
      <xdr:nvSpPr>
        <xdr:cNvPr id="367" name="TextBox 866"/>
        <xdr:cNvSpPr txBox="1">
          <a:spLocks noChangeArrowheads="1"/>
        </xdr:cNvSpPr>
      </xdr:nvSpPr>
      <xdr:spPr>
        <a:xfrm>
          <a:off x="7734300" y="12449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368" name="TextBox 867"/>
        <xdr:cNvSpPr txBox="1">
          <a:spLocks noChangeArrowheads="1"/>
        </xdr:cNvSpPr>
      </xdr:nvSpPr>
      <xdr:spPr>
        <a:xfrm>
          <a:off x="7734300" y="12753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43</xdr:row>
      <xdr:rowOff>57150</xdr:rowOff>
    </xdr:from>
    <xdr:to>
      <xdr:col>6</xdr:col>
      <xdr:colOff>0</xdr:colOff>
      <xdr:row>44</xdr:row>
      <xdr:rowOff>95250</xdr:rowOff>
    </xdr:to>
    <xdr:sp>
      <xdr:nvSpPr>
        <xdr:cNvPr id="369" name="TextBox 868"/>
        <xdr:cNvSpPr txBox="1">
          <a:spLocks noChangeArrowheads="1"/>
        </xdr:cNvSpPr>
      </xdr:nvSpPr>
      <xdr:spPr>
        <a:xfrm>
          <a:off x="7734300" y="13058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44</xdr:row>
      <xdr:rowOff>57150</xdr:rowOff>
    </xdr:from>
    <xdr:to>
      <xdr:col>6</xdr:col>
      <xdr:colOff>0</xdr:colOff>
      <xdr:row>45</xdr:row>
      <xdr:rowOff>95250</xdr:rowOff>
    </xdr:to>
    <xdr:sp>
      <xdr:nvSpPr>
        <xdr:cNvPr id="370" name="TextBox 869"/>
        <xdr:cNvSpPr txBox="1">
          <a:spLocks noChangeArrowheads="1"/>
        </xdr:cNvSpPr>
      </xdr:nvSpPr>
      <xdr:spPr>
        <a:xfrm>
          <a:off x="7734300" y="13363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45</xdr:row>
      <xdr:rowOff>57150</xdr:rowOff>
    </xdr:from>
    <xdr:to>
      <xdr:col>6</xdr:col>
      <xdr:colOff>0</xdr:colOff>
      <xdr:row>46</xdr:row>
      <xdr:rowOff>95250</xdr:rowOff>
    </xdr:to>
    <xdr:sp>
      <xdr:nvSpPr>
        <xdr:cNvPr id="371" name="TextBox 870"/>
        <xdr:cNvSpPr txBox="1">
          <a:spLocks noChangeArrowheads="1"/>
        </xdr:cNvSpPr>
      </xdr:nvSpPr>
      <xdr:spPr>
        <a:xfrm>
          <a:off x="7734300" y="13668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46</xdr:row>
      <xdr:rowOff>57150</xdr:rowOff>
    </xdr:from>
    <xdr:to>
      <xdr:col>6</xdr:col>
      <xdr:colOff>0</xdr:colOff>
      <xdr:row>47</xdr:row>
      <xdr:rowOff>95250</xdr:rowOff>
    </xdr:to>
    <xdr:sp>
      <xdr:nvSpPr>
        <xdr:cNvPr id="372" name="TextBox 871"/>
        <xdr:cNvSpPr txBox="1">
          <a:spLocks noChangeArrowheads="1"/>
        </xdr:cNvSpPr>
      </xdr:nvSpPr>
      <xdr:spPr>
        <a:xfrm>
          <a:off x="7734300" y="13973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47</xdr:row>
      <xdr:rowOff>57150</xdr:rowOff>
    </xdr:from>
    <xdr:to>
      <xdr:col>6</xdr:col>
      <xdr:colOff>0</xdr:colOff>
      <xdr:row>48</xdr:row>
      <xdr:rowOff>95250</xdr:rowOff>
    </xdr:to>
    <xdr:sp>
      <xdr:nvSpPr>
        <xdr:cNvPr id="373" name="TextBox 872"/>
        <xdr:cNvSpPr txBox="1">
          <a:spLocks noChangeArrowheads="1"/>
        </xdr:cNvSpPr>
      </xdr:nvSpPr>
      <xdr:spPr>
        <a:xfrm>
          <a:off x="7734300" y="14277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48</xdr:row>
      <xdr:rowOff>57150</xdr:rowOff>
    </xdr:from>
    <xdr:to>
      <xdr:col>6</xdr:col>
      <xdr:colOff>0</xdr:colOff>
      <xdr:row>49</xdr:row>
      <xdr:rowOff>95250</xdr:rowOff>
    </xdr:to>
    <xdr:sp>
      <xdr:nvSpPr>
        <xdr:cNvPr id="374" name="TextBox 873"/>
        <xdr:cNvSpPr txBox="1">
          <a:spLocks noChangeArrowheads="1"/>
        </xdr:cNvSpPr>
      </xdr:nvSpPr>
      <xdr:spPr>
        <a:xfrm>
          <a:off x="7734300" y="14582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49</xdr:row>
      <xdr:rowOff>57150</xdr:rowOff>
    </xdr:from>
    <xdr:to>
      <xdr:col>6</xdr:col>
      <xdr:colOff>0</xdr:colOff>
      <xdr:row>50</xdr:row>
      <xdr:rowOff>95250</xdr:rowOff>
    </xdr:to>
    <xdr:sp>
      <xdr:nvSpPr>
        <xdr:cNvPr id="375" name="TextBox 874"/>
        <xdr:cNvSpPr txBox="1">
          <a:spLocks noChangeArrowheads="1"/>
        </xdr:cNvSpPr>
      </xdr:nvSpPr>
      <xdr:spPr>
        <a:xfrm>
          <a:off x="7734300" y="14887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50</xdr:row>
      <xdr:rowOff>57150</xdr:rowOff>
    </xdr:from>
    <xdr:to>
      <xdr:col>6</xdr:col>
      <xdr:colOff>0</xdr:colOff>
      <xdr:row>51</xdr:row>
      <xdr:rowOff>95250</xdr:rowOff>
    </xdr:to>
    <xdr:sp>
      <xdr:nvSpPr>
        <xdr:cNvPr id="376" name="TextBox 875"/>
        <xdr:cNvSpPr txBox="1">
          <a:spLocks noChangeArrowheads="1"/>
        </xdr:cNvSpPr>
      </xdr:nvSpPr>
      <xdr:spPr>
        <a:xfrm>
          <a:off x="7734300" y="15192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51</xdr:row>
      <xdr:rowOff>57150</xdr:rowOff>
    </xdr:from>
    <xdr:to>
      <xdr:col>6</xdr:col>
      <xdr:colOff>0</xdr:colOff>
      <xdr:row>52</xdr:row>
      <xdr:rowOff>95250</xdr:rowOff>
    </xdr:to>
    <xdr:sp>
      <xdr:nvSpPr>
        <xdr:cNvPr id="377" name="TextBox 876"/>
        <xdr:cNvSpPr txBox="1">
          <a:spLocks noChangeArrowheads="1"/>
        </xdr:cNvSpPr>
      </xdr:nvSpPr>
      <xdr:spPr>
        <a:xfrm>
          <a:off x="7734300" y="15497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52</xdr:row>
      <xdr:rowOff>57150</xdr:rowOff>
    </xdr:from>
    <xdr:to>
      <xdr:col>6</xdr:col>
      <xdr:colOff>0</xdr:colOff>
      <xdr:row>53</xdr:row>
      <xdr:rowOff>95250</xdr:rowOff>
    </xdr:to>
    <xdr:sp>
      <xdr:nvSpPr>
        <xdr:cNvPr id="378" name="TextBox 877"/>
        <xdr:cNvSpPr txBox="1">
          <a:spLocks noChangeArrowheads="1"/>
        </xdr:cNvSpPr>
      </xdr:nvSpPr>
      <xdr:spPr>
        <a:xfrm>
          <a:off x="7734300" y="158019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53</xdr:row>
      <xdr:rowOff>57150</xdr:rowOff>
    </xdr:from>
    <xdr:to>
      <xdr:col>6</xdr:col>
      <xdr:colOff>0</xdr:colOff>
      <xdr:row>54</xdr:row>
      <xdr:rowOff>95250</xdr:rowOff>
    </xdr:to>
    <xdr:sp>
      <xdr:nvSpPr>
        <xdr:cNvPr id="379" name="TextBox 878"/>
        <xdr:cNvSpPr txBox="1">
          <a:spLocks noChangeArrowheads="1"/>
        </xdr:cNvSpPr>
      </xdr:nvSpPr>
      <xdr:spPr>
        <a:xfrm>
          <a:off x="7734300" y="161067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54</xdr:row>
      <xdr:rowOff>57150</xdr:rowOff>
    </xdr:from>
    <xdr:to>
      <xdr:col>6</xdr:col>
      <xdr:colOff>0</xdr:colOff>
      <xdr:row>55</xdr:row>
      <xdr:rowOff>95250</xdr:rowOff>
    </xdr:to>
    <xdr:sp>
      <xdr:nvSpPr>
        <xdr:cNvPr id="380" name="TextBox 879"/>
        <xdr:cNvSpPr txBox="1">
          <a:spLocks noChangeArrowheads="1"/>
        </xdr:cNvSpPr>
      </xdr:nvSpPr>
      <xdr:spPr>
        <a:xfrm>
          <a:off x="7734300" y="164115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55</xdr:row>
      <xdr:rowOff>57150</xdr:rowOff>
    </xdr:from>
    <xdr:to>
      <xdr:col>6</xdr:col>
      <xdr:colOff>0</xdr:colOff>
      <xdr:row>56</xdr:row>
      <xdr:rowOff>95250</xdr:rowOff>
    </xdr:to>
    <xdr:sp>
      <xdr:nvSpPr>
        <xdr:cNvPr id="381" name="TextBox 880"/>
        <xdr:cNvSpPr txBox="1">
          <a:spLocks noChangeArrowheads="1"/>
        </xdr:cNvSpPr>
      </xdr:nvSpPr>
      <xdr:spPr>
        <a:xfrm>
          <a:off x="7734300" y="167163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56</xdr:row>
      <xdr:rowOff>57150</xdr:rowOff>
    </xdr:from>
    <xdr:to>
      <xdr:col>6</xdr:col>
      <xdr:colOff>0</xdr:colOff>
      <xdr:row>57</xdr:row>
      <xdr:rowOff>95250</xdr:rowOff>
    </xdr:to>
    <xdr:sp>
      <xdr:nvSpPr>
        <xdr:cNvPr id="382" name="TextBox 881"/>
        <xdr:cNvSpPr txBox="1">
          <a:spLocks noChangeArrowheads="1"/>
        </xdr:cNvSpPr>
      </xdr:nvSpPr>
      <xdr:spPr>
        <a:xfrm>
          <a:off x="7734300" y="1702117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57</xdr:row>
      <xdr:rowOff>57150</xdr:rowOff>
    </xdr:from>
    <xdr:to>
      <xdr:col>6</xdr:col>
      <xdr:colOff>0</xdr:colOff>
      <xdr:row>58</xdr:row>
      <xdr:rowOff>95250</xdr:rowOff>
    </xdr:to>
    <xdr:sp>
      <xdr:nvSpPr>
        <xdr:cNvPr id="383" name="TextBox 882"/>
        <xdr:cNvSpPr txBox="1">
          <a:spLocks noChangeArrowheads="1"/>
        </xdr:cNvSpPr>
      </xdr:nvSpPr>
      <xdr:spPr>
        <a:xfrm>
          <a:off x="7734300" y="1732597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58</xdr:row>
      <xdr:rowOff>57150</xdr:rowOff>
    </xdr:from>
    <xdr:to>
      <xdr:col>6</xdr:col>
      <xdr:colOff>0</xdr:colOff>
      <xdr:row>59</xdr:row>
      <xdr:rowOff>95250</xdr:rowOff>
    </xdr:to>
    <xdr:sp>
      <xdr:nvSpPr>
        <xdr:cNvPr id="384" name="TextBox 883"/>
        <xdr:cNvSpPr txBox="1">
          <a:spLocks noChangeArrowheads="1"/>
        </xdr:cNvSpPr>
      </xdr:nvSpPr>
      <xdr:spPr>
        <a:xfrm>
          <a:off x="7734300" y="176498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0</xdr:colOff>
      <xdr:row>66</xdr:row>
      <xdr:rowOff>57150</xdr:rowOff>
    </xdr:from>
    <xdr:to>
      <xdr:col>6</xdr:col>
      <xdr:colOff>0</xdr:colOff>
      <xdr:row>67</xdr:row>
      <xdr:rowOff>95250</xdr:rowOff>
    </xdr:to>
    <xdr:sp>
      <xdr:nvSpPr>
        <xdr:cNvPr id="385" name="TextBox 884"/>
        <xdr:cNvSpPr txBox="1">
          <a:spLocks noChangeArrowheads="1"/>
        </xdr:cNvSpPr>
      </xdr:nvSpPr>
      <xdr:spPr>
        <a:xfrm>
          <a:off x="7734300" y="19926300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1276350</xdr:colOff>
      <xdr:row>29</xdr:row>
      <xdr:rowOff>47625</xdr:rowOff>
    </xdr:from>
    <xdr:to>
      <xdr:col>2</xdr:col>
      <xdr:colOff>409575</xdr:colOff>
      <xdr:row>29</xdr:row>
      <xdr:rowOff>219075</xdr:rowOff>
    </xdr:to>
    <xdr:sp>
      <xdr:nvSpPr>
        <xdr:cNvPr id="386" name="TextBox 11"/>
        <xdr:cNvSpPr txBox="1">
          <a:spLocks noChangeArrowheads="1"/>
        </xdr:cNvSpPr>
      </xdr:nvSpPr>
      <xdr:spPr>
        <a:xfrm>
          <a:off x="2847975" y="8343900"/>
          <a:ext cx="942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1219200</xdr:colOff>
      <xdr:row>102</xdr:row>
      <xdr:rowOff>76200</xdr:rowOff>
    </xdr:from>
    <xdr:to>
      <xdr:col>2</xdr:col>
      <xdr:colOff>180975</xdr:colOff>
      <xdr:row>102</xdr:row>
      <xdr:rowOff>266700</xdr:rowOff>
    </xdr:to>
    <xdr:sp>
      <xdr:nvSpPr>
        <xdr:cNvPr id="387" name="TextBox 12"/>
        <xdr:cNvSpPr txBox="1">
          <a:spLocks noChangeArrowheads="1"/>
        </xdr:cNvSpPr>
      </xdr:nvSpPr>
      <xdr:spPr>
        <a:xfrm>
          <a:off x="2790825" y="30584775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1295400</xdr:colOff>
      <xdr:row>21</xdr:row>
      <xdr:rowOff>9525</xdr:rowOff>
    </xdr:from>
    <xdr:to>
      <xdr:col>2</xdr:col>
      <xdr:colOff>276225</xdr:colOff>
      <xdr:row>21</xdr:row>
      <xdr:rowOff>200025</xdr:rowOff>
    </xdr:to>
    <xdr:sp>
      <xdr:nvSpPr>
        <xdr:cNvPr id="388" name="TextBox 13"/>
        <xdr:cNvSpPr txBox="1">
          <a:spLocks noChangeArrowheads="1"/>
        </xdr:cNvSpPr>
      </xdr:nvSpPr>
      <xdr:spPr>
        <a:xfrm>
          <a:off x="2867025" y="60198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14
</a:t>
          </a:r>
        </a:p>
      </xdr:txBody>
    </xdr:sp>
    <xdr:clientData/>
  </xdr:twoCellAnchor>
  <xdr:twoCellAnchor>
    <xdr:from>
      <xdr:col>9</xdr:col>
      <xdr:colOff>228600</xdr:colOff>
      <xdr:row>67</xdr:row>
      <xdr:rowOff>57150</xdr:rowOff>
    </xdr:from>
    <xdr:to>
      <xdr:col>9</xdr:col>
      <xdr:colOff>552450</xdr:colOff>
      <xdr:row>68</xdr:row>
      <xdr:rowOff>95250</xdr:rowOff>
    </xdr:to>
    <xdr:sp>
      <xdr:nvSpPr>
        <xdr:cNvPr id="389" name="TextBox 14"/>
        <xdr:cNvSpPr txBox="1">
          <a:spLocks noChangeArrowheads="1"/>
        </xdr:cNvSpPr>
      </xdr:nvSpPr>
      <xdr:spPr>
        <a:xfrm>
          <a:off x="11077575" y="20183475"/>
          <a:ext cx="323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228600</xdr:colOff>
      <xdr:row>67</xdr:row>
      <xdr:rowOff>57150</xdr:rowOff>
    </xdr:from>
    <xdr:to>
      <xdr:col>10</xdr:col>
      <xdr:colOff>552450</xdr:colOff>
      <xdr:row>68</xdr:row>
      <xdr:rowOff>95250</xdr:rowOff>
    </xdr:to>
    <xdr:sp>
      <xdr:nvSpPr>
        <xdr:cNvPr id="390" name="TextBox 15"/>
        <xdr:cNvSpPr txBox="1">
          <a:spLocks noChangeArrowheads="1"/>
        </xdr:cNvSpPr>
      </xdr:nvSpPr>
      <xdr:spPr>
        <a:xfrm>
          <a:off x="12249150" y="20183475"/>
          <a:ext cx="323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1019175</xdr:colOff>
      <xdr:row>157</xdr:row>
      <xdr:rowOff>76200</xdr:rowOff>
    </xdr:from>
    <xdr:to>
      <xdr:col>5</xdr:col>
      <xdr:colOff>504825</xdr:colOff>
      <xdr:row>157</xdr:row>
      <xdr:rowOff>257175</xdr:rowOff>
    </xdr:to>
    <xdr:sp>
      <xdr:nvSpPr>
        <xdr:cNvPr id="391" name="TextBox 26"/>
        <xdr:cNvSpPr txBox="1">
          <a:spLocks noChangeArrowheads="1"/>
        </xdr:cNvSpPr>
      </xdr:nvSpPr>
      <xdr:spPr>
        <a:xfrm flipH="1">
          <a:off x="67913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4</xdr:col>
      <xdr:colOff>1019175</xdr:colOff>
      <xdr:row>157</xdr:row>
      <xdr:rowOff>76200</xdr:rowOff>
    </xdr:from>
    <xdr:to>
      <xdr:col>5</xdr:col>
      <xdr:colOff>504825</xdr:colOff>
      <xdr:row>157</xdr:row>
      <xdr:rowOff>257175</xdr:rowOff>
    </xdr:to>
    <xdr:sp>
      <xdr:nvSpPr>
        <xdr:cNvPr id="392" name="TextBox 27"/>
        <xdr:cNvSpPr txBox="1">
          <a:spLocks noChangeArrowheads="1"/>
        </xdr:cNvSpPr>
      </xdr:nvSpPr>
      <xdr:spPr>
        <a:xfrm flipH="1">
          <a:off x="67913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5</xdr:col>
      <xdr:colOff>942975</xdr:colOff>
      <xdr:row>157</xdr:row>
      <xdr:rowOff>76200</xdr:rowOff>
    </xdr:from>
    <xdr:to>
      <xdr:col>6</xdr:col>
      <xdr:colOff>504825</xdr:colOff>
      <xdr:row>157</xdr:row>
      <xdr:rowOff>257175</xdr:rowOff>
    </xdr:to>
    <xdr:sp>
      <xdr:nvSpPr>
        <xdr:cNvPr id="393" name="TextBox 28"/>
        <xdr:cNvSpPr txBox="1">
          <a:spLocks noChangeArrowheads="1"/>
        </xdr:cNvSpPr>
      </xdr:nvSpPr>
      <xdr:spPr>
        <a:xfrm flipH="1">
          <a:off x="7734300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5</xdr:col>
      <xdr:colOff>942975</xdr:colOff>
      <xdr:row>157</xdr:row>
      <xdr:rowOff>76200</xdr:rowOff>
    </xdr:from>
    <xdr:to>
      <xdr:col>6</xdr:col>
      <xdr:colOff>504825</xdr:colOff>
      <xdr:row>157</xdr:row>
      <xdr:rowOff>257175</xdr:rowOff>
    </xdr:to>
    <xdr:sp>
      <xdr:nvSpPr>
        <xdr:cNvPr id="394" name="TextBox 29"/>
        <xdr:cNvSpPr txBox="1">
          <a:spLocks noChangeArrowheads="1"/>
        </xdr:cNvSpPr>
      </xdr:nvSpPr>
      <xdr:spPr>
        <a:xfrm flipH="1">
          <a:off x="7734300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7</xdr:col>
      <xdr:colOff>914400</xdr:colOff>
      <xdr:row>157</xdr:row>
      <xdr:rowOff>76200</xdr:rowOff>
    </xdr:from>
    <xdr:to>
      <xdr:col>8</xdr:col>
      <xdr:colOff>504825</xdr:colOff>
      <xdr:row>157</xdr:row>
      <xdr:rowOff>257175</xdr:rowOff>
    </xdr:to>
    <xdr:sp>
      <xdr:nvSpPr>
        <xdr:cNvPr id="395" name="TextBox 32"/>
        <xdr:cNvSpPr txBox="1">
          <a:spLocks noChangeArrowheads="1"/>
        </xdr:cNvSpPr>
      </xdr:nvSpPr>
      <xdr:spPr>
        <a:xfrm flipH="1">
          <a:off x="96107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7</xdr:col>
      <xdr:colOff>914400</xdr:colOff>
      <xdr:row>157</xdr:row>
      <xdr:rowOff>76200</xdr:rowOff>
    </xdr:from>
    <xdr:to>
      <xdr:col>8</xdr:col>
      <xdr:colOff>504825</xdr:colOff>
      <xdr:row>157</xdr:row>
      <xdr:rowOff>257175</xdr:rowOff>
    </xdr:to>
    <xdr:sp>
      <xdr:nvSpPr>
        <xdr:cNvPr id="396" name="TextBox 33"/>
        <xdr:cNvSpPr txBox="1">
          <a:spLocks noChangeArrowheads="1"/>
        </xdr:cNvSpPr>
      </xdr:nvSpPr>
      <xdr:spPr>
        <a:xfrm flipH="1">
          <a:off x="96107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3</xdr:col>
      <xdr:colOff>1190625</xdr:colOff>
      <xdr:row>157</xdr:row>
      <xdr:rowOff>76200</xdr:rowOff>
    </xdr:from>
    <xdr:to>
      <xdr:col>4</xdr:col>
      <xdr:colOff>504825</xdr:colOff>
      <xdr:row>157</xdr:row>
      <xdr:rowOff>257175</xdr:rowOff>
    </xdr:to>
    <xdr:sp>
      <xdr:nvSpPr>
        <xdr:cNvPr id="397" name="TextBox 34"/>
        <xdr:cNvSpPr txBox="1">
          <a:spLocks noChangeArrowheads="1"/>
        </xdr:cNvSpPr>
      </xdr:nvSpPr>
      <xdr:spPr>
        <a:xfrm flipH="1">
          <a:off x="5772150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3</xdr:col>
      <xdr:colOff>1190625</xdr:colOff>
      <xdr:row>157</xdr:row>
      <xdr:rowOff>76200</xdr:rowOff>
    </xdr:from>
    <xdr:to>
      <xdr:col>4</xdr:col>
      <xdr:colOff>504825</xdr:colOff>
      <xdr:row>157</xdr:row>
      <xdr:rowOff>257175</xdr:rowOff>
    </xdr:to>
    <xdr:sp>
      <xdr:nvSpPr>
        <xdr:cNvPr id="398" name="TextBox 35"/>
        <xdr:cNvSpPr txBox="1">
          <a:spLocks noChangeArrowheads="1"/>
        </xdr:cNvSpPr>
      </xdr:nvSpPr>
      <xdr:spPr>
        <a:xfrm flipH="1">
          <a:off x="5772150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4</xdr:col>
      <xdr:colOff>1019175</xdr:colOff>
      <xdr:row>157</xdr:row>
      <xdr:rowOff>76200</xdr:rowOff>
    </xdr:from>
    <xdr:to>
      <xdr:col>5</xdr:col>
      <xdr:colOff>504825</xdr:colOff>
      <xdr:row>157</xdr:row>
      <xdr:rowOff>257175</xdr:rowOff>
    </xdr:to>
    <xdr:sp>
      <xdr:nvSpPr>
        <xdr:cNvPr id="399" name="TextBox 36"/>
        <xdr:cNvSpPr txBox="1">
          <a:spLocks noChangeArrowheads="1"/>
        </xdr:cNvSpPr>
      </xdr:nvSpPr>
      <xdr:spPr>
        <a:xfrm flipH="1">
          <a:off x="67913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4</xdr:col>
      <xdr:colOff>1019175</xdr:colOff>
      <xdr:row>157</xdr:row>
      <xdr:rowOff>76200</xdr:rowOff>
    </xdr:from>
    <xdr:to>
      <xdr:col>5</xdr:col>
      <xdr:colOff>504825</xdr:colOff>
      <xdr:row>157</xdr:row>
      <xdr:rowOff>257175</xdr:rowOff>
    </xdr:to>
    <xdr:sp>
      <xdr:nvSpPr>
        <xdr:cNvPr id="400" name="TextBox 37"/>
        <xdr:cNvSpPr txBox="1">
          <a:spLocks noChangeArrowheads="1"/>
        </xdr:cNvSpPr>
      </xdr:nvSpPr>
      <xdr:spPr>
        <a:xfrm flipH="1">
          <a:off x="67913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6</xdr:col>
      <xdr:colOff>962025</xdr:colOff>
      <xdr:row>157</xdr:row>
      <xdr:rowOff>76200</xdr:rowOff>
    </xdr:from>
    <xdr:to>
      <xdr:col>7</xdr:col>
      <xdr:colOff>504825</xdr:colOff>
      <xdr:row>157</xdr:row>
      <xdr:rowOff>257175</xdr:rowOff>
    </xdr:to>
    <xdr:sp>
      <xdr:nvSpPr>
        <xdr:cNvPr id="401" name="TextBox 38"/>
        <xdr:cNvSpPr txBox="1">
          <a:spLocks noChangeArrowheads="1"/>
        </xdr:cNvSpPr>
      </xdr:nvSpPr>
      <xdr:spPr>
        <a:xfrm flipH="1">
          <a:off x="86963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6</xdr:col>
      <xdr:colOff>962025</xdr:colOff>
      <xdr:row>157</xdr:row>
      <xdr:rowOff>76200</xdr:rowOff>
    </xdr:from>
    <xdr:to>
      <xdr:col>7</xdr:col>
      <xdr:colOff>504825</xdr:colOff>
      <xdr:row>157</xdr:row>
      <xdr:rowOff>257175</xdr:rowOff>
    </xdr:to>
    <xdr:sp>
      <xdr:nvSpPr>
        <xdr:cNvPr id="402" name="TextBox 39"/>
        <xdr:cNvSpPr txBox="1">
          <a:spLocks noChangeArrowheads="1"/>
        </xdr:cNvSpPr>
      </xdr:nvSpPr>
      <xdr:spPr>
        <a:xfrm flipH="1">
          <a:off x="86963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7</xdr:col>
      <xdr:colOff>914400</xdr:colOff>
      <xdr:row>157</xdr:row>
      <xdr:rowOff>76200</xdr:rowOff>
    </xdr:from>
    <xdr:to>
      <xdr:col>8</xdr:col>
      <xdr:colOff>504825</xdr:colOff>
      <xdr:row>157</xdr:row>
      <xdr:rowOff>257175</xdr:rowOff>
    </xdr:to>
    <xdr:sp>
      <xdr:nvSpPr>
        <xdr:cNvPr id="403" name="TextBox 40"/>
        <xdr:cNvSpPr txBox="1">
          <a:spLocks noChangeArrowheads="1"/>
        </xdr:cNvSpPr>
      </xdr:nvSpPr>
      <xdr:spPr>
        <a:xfrm flipH="1">
          <a:off x="96107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7</xdr:col>
      <xdr:colOff>914400</xdr:colOff>
      <xdr:row>157</xdr:row>
      <xdr:rowOff>76200</xdr:rowOff>
    </xdr:from>
    <xdr:to>
      <xdr:col>8</xdr:col>
      <xdr:colOff>504825</xdr:colOff>
      <xdr:row>157</xdr:row>
      <xdr:rowOff>257175</xdr:rowOff>
    </xdr:to>
    <xdr:sp>
      <xdr:nvSpPr>
        <xdr:cNvPr id="404" name="TextBox 41"/>
        <xdr:cNvSpPr txBox="1">
          <a:spLocks noChangeArrowheads="1"/>
        </xdr:cNvSpPr>
      </xdr:nvSpPr>
      <xdr:spPr>
        <a:xfrm flipH="1">
          <a:off x="96107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6</xdr:col>
      <xdr:colOff>962025</xdr:colOff>
      <xdr:row>157</xdr:row>
      <xdr:rowOff>76200</xdr:rowOff>
    </xdr:from>
    <xdr:to>
      <xdr:col>7</xdr:col>
      <xdr:colOff>504825</xdr:colOff>
      <xdr:row>157</xdr:row>
      <xdr:rowOff>257175</xdr:rowOff>
    </xdr:to>
    <xdr:sp>
      <xdr:nvSpPr>
        <xdr:cNvPr id="405" name="TextBox 42"/>
        <xdr:cNvSpPr txBox="1">
          <a:spLocks noChangeArrowheads="1"/>
        </xdr:cNvSpPr>
      </xdr:nvSpPr>
      <xdr:spPr>
        <a:xfrm flipH="1">
          <a:off x="86963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6</xdr:col>
      <xdr:colOff>962025</xdr:colOff>
      <xdr:row>157</xdr:row>
      <xdr:rowOff>76200</xdr:rowOff>
    </xdr:from>
    <xdr:to>
      <xdr:col>7</xdr:col>
      <xdr:colOff>504825</xdr:colOff>
      <xdr:row>157</xdr:row>
      <xdr:rowOff>257175</xdr:rowOff>
    </xdr:to>
    <xdr:sp>
      <xdr:nvSpPr>
        <xdr:cNvPr id="406" name="TextBox 43"/>
        <xdr:cNvSpPr txBox="1">
          <a:spLocks noChangeArrowheads="1"/>
        </xdr:cNvSpPr>
      </xdr:nvSpPr>
      <xdr:spPr>
        <a:xfrm flipH="1">
          <a:off x="8696325" y="48206025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2</xdr:col>
      <xdr:colOff>1162050</xdr:colOff>
      <xdr:row>8</xdr:row>
      <xdr:rowOff>0</xdr:rowOff>
    </xdr:from>
    <xdr:to>
      <xdr:col>3</xdr:col>
      <xdr:colOff>228600</xdr:colOff>
      <xdr:row>8</xdr:row>
      <xdr:rowOff>0</xdr:rowOff>
    </xdr:to>
    <xdr:sp>
      <xdr:nvSpPr>
        <xdr:cNvPr id="407" name="TextBox 46"/>
        <xdr:cNvSpPr txBox="1">
          <a:spLocks noChangeArrowheads="1"/>
        </xdr:cNvSpPr>
      </xdr:nvSpPr>
      <xdr:spPr>
        <a:xfrm>
          <a:off x="4543425" y="21526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1162050</xdr:colOff>
      <xdr:row>8</xdr:row>
      <xdr:rowOff>0</xdr:rowOff>
    </xdr:from>
    <xdr:to>
      <xdr:col>4</xdr:col>
      <xdr:colOff>228600</xdr:colOff>
      <xdr:row>8</xdr:row>
      <xdr:rowOff>0</xdr:rowOff>
    </xdr:to>
    <xdr:sp>
      <xdr:nvSpPr>
        <xdr:cNvPr id="408" name="TextBox 47"/>
        <xdr:cNvSpPr txBox="1">
          <a:spLocks noChangeArrowheads="1"/>
        </xdr:cNvSpPr>
      </xdr:nvSpPr>
      <xdr:spPr>
        <a:xfrm>
          <a:off x="5743575" y="21526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1019175</xdr:colOff>
      <xdr:row>8</xdr:row>
      <xdr:rowOff>0</xdr:rowOff>
    </xdr:from>
    <xdr:to>
      <xdr:col>5</xdr:col>
      <xdr:colOff>228600</xdr:colOff>
      <xdr:row>8</xdr:row>
      <xdr:rowOff>0</xdr:rowOff>
    </xdr:to>
    <xdr:sp>
      <xdr:nvSpPr>
        <xdr:cNvPr id="409" name="TextBox 48"/>
        <xdr:cNvSpPr txBox="1">
          <a:spLocks noChangeArrowheads="1"/>
        </xdr:cNvSpPr>
      </xdr:nvSpPr>
      <xdr:spPr>
        <a:xfrm>
          <a:off x="6791325" y="2152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942975</xdr:colOff>
      <xdr:row>8</xdr:row>
      <xdr:rowOff>0</xdr:rowOff>
    </xdr:from>
    <xdr:to>
      <xdr:col>6</xdr:col>
      <xdr:colOff>228600</xdr:colOff>
      <xdr:row>8</xdr:row>
      <xdr:rowOff>0</xdr:rowOff>
    </xdr:to>
    <xdr:sp>
      <xdr:nvSpPr>
        <xdr:cNvPr id="410" name="TextBox 49"/>
        <xdr:cNvSpPr txBox="1">
          <a:spLocks noChangeArrowheads="1"/>
        </xdr:cNvSpPr>
      </xdr:nvSpPr>
      <xdr:spPr>
        <a:xfrm>
          <a:off x="7734300" y="2152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962025</xdr:colOff>
      <xdr:row>8</xdr:row>
      <xdr:rowOff>0</xdr:rowOff>
    </xdr:from>
    <xdr:to>
      <xdr:col>7</xdr:col>
      <xdr:colOff>228600</xdr:colOff>
      <xdr:row>8</xdr:row>
      <xdr:rowOff>0</xdr:rowOff>
    </xdr:to>
    <xdr:sp>
      <xdr:nvSpPr>
        <xdr:cNvPr id="411" name="TextBox 50"/>
        <xdr:cNvSpPr txBox="1">
          <a:spLocks noChangeArrowheads="1"/>
        </xdr:cNvSpPr>
      </xdr:nvSpPr>
      <xdr:spPr>
        <a:xfrm>
          <a:off x="8696325" y="2152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12</xdr:col>
      <xdr:colOff>1038225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412" name="TextBox 58"/>
        <xdr:cNvSpPr txBox="1">
          <a:spLocks noChangeArrowheads="1"/>
        </xdr:cNvSpPr>
      </xdr:nvSpPr>
      <xdr:spPr>
        <a:xfrm>
          <a:off x="14982825" y="215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413" name="TextBox 59"/>
        <xdr:cNvSpPr txBox="1">
          <a:spLocks noChangeArrowheads="1"/>
        </xdr:cNvSpPr>
      </xdr:nvSpPr>
      <xdr:spPr>
        <a:xfrm>
          <a:off x="14982825" y="2152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1285875</xdr:colOff>
      <xdr:row>30</xdr:row>
      <xdr:rowOff>47625</xdr:rowOff>
    </xdr:from>
    <xdr:to>
      <xdr:col>2</xdr:col>
      <xdr:colOff>228600</xdr:colOff>
      <xdr:row>30</xdr:row>
      <xdr:rowOff>209550</xdr:rowOff>
    </xdr:to>
    <xdr:sp>
      <xdr:nvSpPr>
        <xdr:cNvPr id="414" name="TextBox 60"/>
        <xdr:cNvSpPr txBox="1">
          <a:spLocks noChangeArrowheads="1"/>
        </xdr:cNvSpPr>
      </xdr:nvSpPr>
      <xdr:spPr>
        <a:xfrm>
          <a:off x="2857500" y="8629650"/>
          <a:ext cx="752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</xdr:col>
      <xdr:colOff>1133475</xdr:colOff>
      <xdr:row>42</xdr:row>
      <xdr:rowOff>38100</xdr:rowOff>
    </xdr:from>
    <xdr:to>
      <xdr:col>2</xdr:col>
      <xdr:colOff>276225</xdr:colOff>
      <xdr:row>42</xdr:row>
      <xdr:rowOff>219075</xdr:rowOff>
    </xdr:to>
    <xdr:sp>
      <xdr:nvSpPr>
        <xdr:cNvPr id="415" name="TextBox 61"/>
        <xdr:cNvSpPr txBox="1">
          <a:spLocks noChangeArrowheads="1"/>
        </xdr:cNvSpPr>
      </xdr:nvSpPr>
      <xdr:spPr>
        <a:xfrm>
          <a:off x="2705100" y="12734925"/>
          <a:ext cx="952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</xdr:col>
      <xdr:colOff>971550</xdr:colOff>
      <xdr:row>82</xdr:row>
      <xdr:rowOff>114300</xdr:rowOff>
    </xdr:from>
    <xdr:to>
      <xdr:col>2</xdr:col>
      <xdr:colOff>85725</xdr:colOff>
      <xdr:row>83</xdr:row>
      <xdr:rowOff>19050</xdr:rowOff>
    </xdr:to>
    <xdr:sp>
      <xdr:nvSpPr>
        <xdr:cNvPr id="416" name="TextBox 62"/>
        <xdr:cNvSpPr txBox="1">
          <a:spLocks noChangeArrowheads="1"/>
        </xdr:cNvSpPr>
      </xdr:nvSpPr>
      <xdr:spPr>
        <a:xfrm>
          <a:off x="2543175" y="2495550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</a:t>
          </a:r>
          <a:r>
            <a:rPr lang="en-US" cap="none" sz="900" b="0" i="0" u="none" baseline="0">
              <a:latin typeface="細明體"/>
              <a:ea typeface="細明體"/>
              <a:cs typeface="細明體"/>
            </a:rPr>
            <a:t>、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</xdr:col>
      <xdr:colOff>971550</xdr:colOff>
      <xdr:row>81</xdr:row>
      <xdr:rowOff>114300</xdr:rowOff>
    </xdr:from>
    <xdr:to>
      <xdr:col>2</xdr:col>
      <xdr:colOff>85725</xdr:colOff>
      <xdr:row>82</xdr:row>
      <xdr:rowOff>19050</xdr:rowOff>
    </xdr:to>
    <xdr:sp>
      <xdr:nvSpPr>
        <xdr:cNvPr id="417" name="TextBox 63"/>
        <xdr:cNvSpPr txBox="1">
          <a:spLocks noChangeArrowheads="1"/>
        </xdr:cNvSpPr>
      </xdr:nvSpPr>
      <xdr:spPr>
        <a:xfrm>
          <a:off x="2543175" y="2465070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</xdr:col>
      <xdr:colOff>1133475</xdr:colOff>
      <xdr:row>49</xdr:row>
      <xdr:rowOff>19050</xdr:rowOff>
    </xdr:from>
    <xdr:to>
      <xdr:col>2</xdr:col>
      <xdr:colOff>257175</xdr:colOff>
      <xdr:row>49</xdr:row>
      <xdr:rowOff>200025</xdr:rowOff>
    </xdr:to>
    <xdr:sp>
      <xdr:nvSpPr>
        <xdr:cNvPr id="418" name="TextBox 65"/>
        <xdr:cNvSpPr txBox="1">
          <a:spLocks noChangeArrowheads="1"/>
        </xdr:cNvSpPr>
      </xdr:nvSpPr>
      <xdr:spPr>
        <a:xfrm>
          <a:off x="2705100" y="14849475"/>
          <a:ext cx="933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8
</a:t>
          </a:r>
        </a:p>
      </xdr:txBody>
    </xdr:sp>
    <xdr:clientData/>
  </xdr:twoCellAnchor>
  <xdr:twoCellAnchor>
    <xdr:from>
      <xdr:col>1</xdr:col>
      <xdr:colOff>857250</xdr:colOff>
      <xdr:row>135</xdr:row>
      <xdr:rowOff>104775</xdr:rowOff>
    </xdr:from>
    <xdr:to>
      <xdr:col>1</xdr:col>
      <xdr:colOff>1333500</xdr:colOff>
      <xdr:row>136</xdr:row>
      <xdr:rowOff>123825</xdr:rowOff>
    </xdr:to>
    <xdr:sp>
      <xdr:nvSpPr>
        <xdr:cNvPr id="419" name="TextBox 66"/>
        <xdr:cNvSpPr txBox="1">
          <a:spLocks noChangeArrowheads="1"/>
        </xdr:cNvSpPr>
      </xdr:nvSpPr>
      <xdr:spPr>
        <a:xfrm>
          <a:off x="2428875" y="41052750"/>
          <a:ext cx="476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</xdr:col>
      <xdr:colOff>885825</xdr:colOff>
      <xdr:row>143</xdr:row>
      <xdr:rowOff>152400</xdr:rowOff>
    </xdr:from>
    <xdr:to>
      <xdr:col>1</xdr:col>
      <xdr:colOff>1247775</xdr:colOff>
      <xdr:row>144</xdr:row>
      <xdr:rowOff>19050</xdr:rowOff>
    </xdr:to>
    <xdr:sp>
      <xdr:nvSpPr>
        <xdr:cNvPr id="420" name="TextBox 67"/>
        <xdr:cNvSpPr txBox="1">
          <a:spLocks noChangeArrowheads="1"/>
        </xdr:cNvSpPr>
      </xdr:nvSpPr>
      <xdr:spPr>
        <a:xfrm>
          <a:off x="2457450" y="435387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</xdr:col>
      <xdr:colOff>1219200</xdr:colOff>
      <xdr:row>101</xdr:row>
      <xdr:rowOff>85725</xdr:rowOff>
    </xdr:from>
    <xdr:to>
      <xdr:col>1</xdr:col>
      <xdr:colOff>1676400</xdr:colOff>
      <xdr:row>101</xdr:row>
      <xdr:rowOff>247650</xdr:rowOff>
    </xdr:to>
    <xdr:sp>
      <xdr:nvSpPr>
        <xdr:cNvPr id="421" name="TextBox 68"/>
        <xdr:cNvSpPr txBox="1">
          <a:spLocks noChangeArrowheads="1"/>
        </xdr:cNvSpPr>
      </xdr:nvSpPr>
      <xdr:spPr>
        <a:xfrm>
          <a:off x="2790825" y="30318075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12</xdr:col>
      <xdr:colOff>866775</xdr:colOff>
      <xdr:row>8</xdr:row>
      <xdr:rowOff>0</xdr:rowOff>
    </xdr:from>
    <xdr:to>
      <xdr:col>13</xdr:col>
      <xdr:colOff>0</xdr:colOff>
      <xdr:row>8</xdr:row>
      <xdr:rowOff>38100</xdr:rowOff>
    </xdr:to>
    <xdr:sp>
      <xdr:nvSpPr>
        <xdr:cNvPr id="422" name="TextBox 69"/>
        <xdr:cNvSpPr txBox="1">
          <a:spLocks noChangeArrowheads="1"/>
        </xdr:cNvSpPr>
      </xdr:nvSpPr>
      <xdr:spPr>
        <a:xfrm>
          <a:off x="14811375" y="2152650"/>
          <a:ext cx="171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1285875</xdr:colOff>
      <xdr:row>14</xdr:row>
      <xdr:rowOff>47625</xdr:rowOff>
    </xdr:from>
    <xdr:to>
      <xdr:col>2</xdr:col>
      <xdr:colOff>457200</xdr:colOff>
      <xdr:row>14</xdr:row>
      <xdr:rowOff>219075</xdr:rowOff>
    </xdr:to>
    <xdr:sp>
      <xdr:nvSpPr>
        <xdr:cNvPr id="423" name="TextBox 70"/>
        <xdr:cNvSpPr txBox="1">
          <a:spLocks noChangeArrowheads="1"/>
        </xdr:cNvSpPr>
      </xdr:nvSpPr>
      <xdr:spPr>
        <a:xfrm>
          <a:off x="2857500" y="4057650"/>
          <a:ext cx="981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15
</a:t>
          </a:r>
        </a:p>
      </xdr:txBody>
    </xdr:sp>
    <xdr:clientData/>
  </xdr:twoCellAnchor>
  <xdr:twoCellAnchor>
    <xdr:from>
      <xdr:col>8</xdr:col>
      <xdr:colOff>866775</xdr:colOff>
      <xdr:row>9</xdr:row>
      <xdr:rowOff>0</xdr:rowOff>
    </xdr:from>
    <xdr:to>
      <xdr:col>9</xdr:col>
      <xdr:colOff>0</xdr:colOff>
      <xdr:row>9</xdr:row>
      <xdr:rowOff>38100</xdr:rowOff>
    </xdr:to>
    <xdr:sp>
      <xdr:nvSpPr>
        <xdr:cNvPr id="424" name="TextBox 71"/>
        <xdr:cNvSpPr txBox="1">
          <a:spLocks noChangeArrowheads="1"/>
        </xdr:cNvSpPr>
      </xdr:nvSpPr>
      <xdr:spPr>
        <a:xfrm>
          <a:off x="10477500" y="2457450"/>
          <a:ext cx="3714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9</xdr:row>
      <xdr:rowOff>0</xdr:rowOff>
    </xdr:from>
    <xdr:to>
      <xdr:col>9</xdr:col>
      <xdr:colOff>0</xdr:colOff>
      <xdr:row>9</xdr:row>
      <xdr:rowOff>38100</xdr:rowOff>
    </xdr:to>
    <xdr:sp>
      <xdr:nvSpPr>
        <xdr:cNvPr id="425" name="TextBox 72"/>
        <xdr:cNvSpPr txBox="1">
          <a:spLocks noChangeArrowheads="1"/>
        </xdr:cNvSpPr>
      </xdr:nvSpPr>
      <xdr:spPr>
        <a:xfrm>
          <a:off x="10477500" y="2457450"/>
          <a:ext cx="3714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1190625</xdr:colOff>
      <xdr:row>108</xdr:row>
      <xdr:rowOff>66675</xdr:rowOff>
    </xdr:from>
    <xdr:to>
      <xdr:col>1</xdr:col>
      <xdr:colOff>1552575</xdr:colOff>
      <xdr:row>108</xdr:row>
      <xdr:rowOff>257175</xdr:rowOff>
    </xdr:to>
    <xdr:sp>
      <xdr:nvSpPr>
        <xdr:cNvPr id="426" name="TextBox 73"/>
        <xdr:cNvSpPr txBox="1">
          <a:spLocks noChangeArrowheads="1"/>
        </xdr:cNvSpPr>
      </xdr:nvSpPr>
      <xdr:spPr>
        <a:xfrm>
          <a:off x="2762250" y="32432625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0</xdr:col>
      <xdr:colOff>1295400</xdr:colOff>
      <xdr:row>132</xdr:row>
      <xdr:rowOff>257175</xdr:rowOff>
    </xdr:from>
    <xdr:to>
      <xdr:col>1</xdr:col>
      <xdr:colOff>295275</xdr:colOff>
      <xdr:row>133</xdr:row>
      <xdr:rowOff>47625</xdr:rowOff>
    </xdr:to>
    <xdr:sp>
      <xdr:nvSpPr>
        <xdr:cNvPr id="427" name="TextBox 74"/>
        <xdr:cNvSpPr txBox="1">
          <a:spLocks noChangeArrowheads="1"/>
        </xdr:cNvSpPr>
      </xdr:nvSpPr>
      <xdr:spPr>
        <a:xfrm>
          <a:off x="1295400" y="401669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6</xdr:col>
      <xdr:colOff>952500</xdr:colOff>
      <xdr:row>90</xdr:row>
      <xdr:rowOff>66675</xdr:rowOff>
    </xdr:from>
    <xdr:to>
      <xdr:col>7</xdr:col>
      <xdr:colOff>371475</xdr:colOff>
      <xdr:row>91</xdr:row>
      <xdr:rowOff>28575</xdr:rowOff>
    </xdr:to>
    <xdr:sp>
      <xdr:nvSpPr>
        <xdr:cNvPr id="428" name="TextBox 75"/>
        <xdr:cNvSpPr txBox="1">
          <a:spLocks noChangeArrowheads="1"/>
        </xdr:cNvSpPr>
      </xdr:nvSpPr>
      <xdr:spPr>
        <a:xfrm>
          <a:off x="8686800" y="2734627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161925</xdr:colOff>
      <xdr:row>90</xdr:row>
      <xdr:rowOff>76200</xdr:rowOff>
    </xdr:from>
    <xdr:to>
      <xdr:col>6</xdr:col>
      <xdr:colOff>542925</xdr:colOff>
      <xdr:row>91</xdr:row>
      <xdr:rowOff>38100</xdr:rowOff>
    </xdr:to>
    <xdr:sp>
      <xdr:nvSpPr>
        <xdr:cNvPr id="429" name="TextBox 76"/>
        <xdr:cNvSpPr txBox="1">
          <a:spLocks noChangeArrowheads="1"/>
        </xdr:cNvSpPr>
      </xdr:nvSpPr>
      <xdr:spPr>
        <a:xfrm>
          <a:off x="7896225" y="273558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933450</xdr:colOff>
      <xdr:row>71</xdr:row>
      <xdr:rowOff>104775</xdr:rowOff>
    </xdr:from>
    <xdr:to>
      <xdr:col>7</xdr:col>
      <xdr:colOff>352425</xdr:colOff>
      <xdr:row>71</xdr:row>
      <xdr:rowOff>371475</xdr:rowOff>
    </xdr:to>
    <xdr:sp>
      <xdr:nvSpPr>
        <xdr:cNvPr id="430" name="TextBox 77"/>
        <xdr:cNvSpPr txBox="1">
          <a:spLocks noChangeArrowheads="1"/>
        </xdr:cNvSpPr>
      </xdr:nvSpPr>
      <xdr:spPr>
        <a:xfrm>
          <a:off x="8667750" y="214884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19050</xdr:colOff>
      <xdr:row>71</xdr:row>
      <xdr:rowOff>114300</xdr:rowOff>
    </xdr:from>
    <xdr:to>
      <xdr:col>6</xdr:col>
      <xdr:colOff>400050</xdr:colOff>
      <xdr:row>71</xdr:row>
      <xdr:rowOff>381000</xdr:rowOff>
    </xdr:to>
    <xdr:sp>
      <xdr:nvSpPr>
        <xdr:cNvPr id="431" name="TextBox 78"/>
        <xdr:cNvSpPr txBox="1">
          <a:spLocks noChangeArrowheads="1"/>
        </xdr:cNvSpPr>
      </xdr:nvSpPr>
      <xdr:spPr>
        <a:xfrm>
          <a:off x="7753350" y="214979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7</xdr:col>
      <xdr:colOff>19050</xdr:colOff>
      <xdr:row>8</xdr:row>
      <xdr:rowOff>95250</xdr:rowOff>
    </xdr:from>
    <xdr:to>
      <xdr:col>7</xdr:col>
      <xdr:colOff>400050</xdr:colOff>
      <xdr:row>9</xdr:row>
      <xdr:rowOff>57150</xdr:rowOff>
    </xdr:to>
    <xdr:sp>
      <xdr:nvSpPr>
        <xdr:cNvPr id="432" name="TextBox 79"/>
        <xdr:cNvSpPr txBox="1">
          <a:spLocks noChangeArrowheads="1"/>
        </xdr:cNvSpPr>
      </xdr:nvSpPr>
      <xdr:spPr>
        <a:xfrm>
          <a:off x="8715375" y="2247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5</xdr:col>
      <xdr:colOff>923925</xdr:colOff>
      <xdr:row>8</xdr:row>
      <xdr:rowOff>104775</xdr:rowOff>
    </xdr:from>
    <xdr:to>
      <xdr:col>6</xdr:col>
      <xdr:colOff>361950</xdr:colOff>
      <xdr:row>9</xdr:row>
      <xdr:rowOff>66675</xdr:rowOff>
    </xdr:to>
    <xdr:sp>
      <xdr:nvSpPr>
        <xdr:cNvPr id="433" name="TextBox 80"/>
        <xdr:cNvSpPr txBox="1">
          <a:spLocks noChangeArrowheads="1"/>
        </xdr:cNvSpPr>
      </xdr:nvSpPr>
      <xdr:spPr>
        <a:xfrm>
          <a:off x="7715250" y="22574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2</xdr:col>
      <xdr:colOff>314325</xdr:colOff>
      <xdr:row>149</xdr:row>
      <xdr:rowOff>323850</xdr:rowOff>
    </xdr:from>
    <xdr:to>
      <xdr:col>2</xdr:col>
      <xdr:colOff>695325</xdr:colOff>
      <xdr:row>150</xdr:row>
      <xdr:rowOff>76200</xdr:rowOff>
    </xdr:to>
    <xdr:sp>
      <xdr:nvSpPr>
        <xdr:cNvPr id="434" name="TextBox 81"/>
        <xdr:cNvSpPr txBox="1">
          <a:spLocks noChangeArrowheads="1"/>
        </xdr:cNvSpPr>
      </xdr:nvSpPr>
      <xdr:spPr>
        <a:xfrm>
          <a:off x="3695700" y="458057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2</xdr:col>
      <xdr:colOff>314325</xdr:colOff>
      <xdr:row>148</xdr:row>
      <xdr:rowOff>171450</xdr:rowOff>
    </xdr:from>
    <xdr:to>
      <xdr:col>2</xdr:col>
      <xdr:colOff>695325</xdr:colOff>
      <xdr:row>149</xdr:row>
      <xdr:rowOff>85725</xdr:rowOff>
    </xdr:to>
    <xdr:sp>
      <xdr:nvSpPr>
        <xdr:cNvPr id="435" name="TextBox 82"/>
        <xdr:cNvSpPr txBox="1">
          <a:spLocks noChangeArrowheads="1"/>
        </xdr:cNvSpPr>
      </xdr:nvSpPr>
      <xdr:spPr>
        <a:xfrm>
          <a:off x="3695700" y="45300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2</xdr:col>
      <xdr:colOff>295275</xdr:colOff>
      <xdr:row>147</xdr:row>
      <xdr:rowOff>142875</xdr:rowOff>
    </xdr:from>
    <xdr:to>
      <xdr:col>2</xdr:col>
      <xdr:colOff>676275</xdr:colOff>
      <xdr:row>148</xdr:row>
      <xdr:rowOff>57150</xdr:rowOff>
    </xdr:to>
    <xdr:sp>
      <xdr:nvSpPr>
        <xdr:cNvPr id="436" name="TextBox 83"/>
        <xdr:cNvSpPr txBox="1">
          <a:spLocks noChangeArrowheads="1"/>
        </xdr:cNvSpPr>
      </xdr:nvSpPr>
      <xdr:spPr>
        <a:xfrm>
          <a:off x="3676650" y="44919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2</xdr:col>
      <xdr:colOff>285750</xdr:colOff>
      <xdr:row>146</xdr:row>
      <xdr:rowOff>276225</xdr:rowOff>
    </xdr:from>
    <xdr:to>
      <xdr:col>2</xdr:col>
      <xdr:colOff>666750</xdr:colOff>
      <xdr:row>147</xdr:row>
      <xdr:rowOff>66675</xdr:rowOff>
    </xdr:to>
    <xdr:sp>
      <xdr:nvSpPr>
        <xdr:cNvPr id="437" name="TextBox 84"/>
        <xdr:cNvSpPr txBox="1">
          <a:spLocks noChangeArrowheads="1"/>
        </xdr:cNvSpPr>
      </xdr:nvSpPr>
      <xdr:spPr>
        <a:xfrm>
          <a:off x="3667125" y="445770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4</xdr:col>
      <xdr:colOff>285750</xdr:colOff>
      <xdr:row>146</xdr:row>
      <xdr:rowOff>276225</xdr:rowOff>
    </xdr:from>
    <xdr:to>
      <xdr:col>4</xdr:col>
      <xdr:colOff>666750</xdr:colOff>
      <xdr:row>147</xdr:row>
      <xdr:rowOff>66675</xdr:rowOff>
    </xdr:to>
    <xdr:sp>
      <xdr:nvSpPr>
        <xdr:cNvPr id="438" name="TextBox 85"/>
        <xdr:cNvSpPr txBox="1">
          <a:spLocks noChangeArrowheads="1"/>
        </xdr:cNvSpPr>
      </xdr:nvSpPr>
      <xdr:spPr>
        <a:xfrm>
          <a:off x="6057900" y="445770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285750</xdr:colOff>
      <xdr:row>146</xdr:row>
      <xdr:rowOff>276225</xdr:rowOff>
    </xdr:from>
    <xdr:to>
      <xdr:col>6</xdr:col>
      <xdr:colOff>666750</xdr:colOff>
      <xdr:row>147</xdr:row>
      <xdr:rowOff>66675</xdr:rowOff>
    </xdr:to>
    <xdr:sp>
      <xdr:nvSpPr>
        <xdr:cNvPr id="439" name="TextBox 86"/>
        <xdr:cNvSpPr txBox="1">
          <a:spLocks noChangeArrowheads="1"/>
        </xdr:cNvSpPr>
      </xdr:nvSpPr>
      <xdr:spPr>
        <a:xfrm>
          <a:off x="8020050" y="445770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11</xdr:col>
      <xdr:colOff>285750</xdr:colOff>
      <xdr:row>146</xdr:row>
      <xdr:rowOff>276225</xdr:rowOff>
    </xdr:from>
    <xdr:to>
      <xdr:col>11</xdr:col>
      <xdr:colOff>666750</xdr:colOff>
      <xdr:row>147</xdr:row>
      <xdr:rowOff>66675</xdr:rowOff>
    </xdr:to>
    <xdr:sp>
      <xdr:nvSpPr>
        <xdr:cNvPr id="440" name="TextBox 87"/>
        <xdr:cNvSpPr txBox="1">
          <a:spLocks noChangeArrowheads="1"/>
        </xdr:cNvSpPr>
      </xdr:nvSpPr>
      <xdr:spPr>
        <a:xfrm>
          <a:off x="13287375" y="445770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285750</xdr:colOff>
      <xdr:row>146</xdr:row>
      <xdr:rowOff>276225</xdr:rowOff>
    </xdr:from>
    <xdr:to>
      <xdr:col>10</xdr:col>
      <xdr:colOff>666750</xdr:colOff>
      <xdr:row>147</xdr:row>
      <xdr:rowOff>66675</xdr:rowOff>
    </xdr:to>
    <xdr:sp>
      <xdr:nvSpPr>
        <xdr:cNvPr id="441" name="TextBox 88"/>
        <xdr:cNvSpPr txBox="1">
          <a:spLocks noChangeArrowheads="1"/>
        </xdr:cNvSpPr>
      </xdr:nvSpPr>
      <xdr:spPr>
        <a:xfrm>
          <a:off x="12306300" y="445770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285750</xdr:colOff>
      <xdr:row>146</xdr:row>
      <xdr:rowOff>276225</xdr:rowOff>
    </xdr:from>
    <xdr:to>
      <xdr:col>10</xdr:col>
      <xdr:colOff>666750</xdr:colOff>
      <xdr:row>147</xdr:row>
      <xdr:rowOff>66675</xdr:rowOff>
    </xdr:to>
    <xdr:sp>
      <xdr:nvSpPr>
        <xdr:cNvPr id="442" name="TextBox 89"/>
        <xdr:cNvSpPr txBox="1">
          <a:spLocks noChangeArrowheads="1"/>
        </xdr:cNvSpPr>
      </xdr:nvSpPr>
      <xdr:spPr>
        <a:xfrm>
          <a:off x="12306300" y="445770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4</xdr:col>
      <xdr:colOff>295275</xdr:colOff>
      <xdr:row>147</xdr:row>
      <xdr:rowOff>142875</xdr:rowOff>
    </xdr:from>
    <xdr:to>
      <xdr:col>4</xdr:col>
      <xdr:colOff>676275</xdr:colOff>
      <xdr:row>148</xdr:row>
      <xdr:rowOff>57150</xdr:rowOff>
    </xdr:to>
    <xdr:sp>
      <xdr:nvSpPr>
        <xdr:cNvPr id="443" name="TextBox 90"/>
        <xdr:cNvSpPr txBox="1">
          <a:spLocks noChangeArrowheads="1"/>
        </xdr:cNvSpPr>
      </xdr:nvSpPr>
      <xdr:spPr>
        <a:xfrm>
          <a:off x="6067425" y="44919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295275</xdr:colOff>
      <xdr:row>147</xdr:row>
      <xdr:rowOff>142875</xdr:rowOff>
    </xdr:from>
    <xdr:to>
      <xdr:col>6</xdr:col>
      <xdr:colOff>676275</xdr:colOff>
      <xdr:row>148</xdr:row>
      <xdr:rowOff>57150</xdr:rowOff>
    </xdr:to>
    <xdr:sp>
      <xdr:nvSpPr>
        <xdr:cNvPr id="444" name="TextBox 91"/>
        <xdr:cNvSpPr txBox="1">
          <a:spLocks noChangeArrowheads="1"/>
        </xdr:cNvSpPr>
      </xdr:nvSpPr>
      <xdr:spPr>
        <a:xfrm>
          <a:off x="8029575" y="44919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295275</xdr:colOff>
      <xdr:row>147</xdr:row>
      <xdr:rowOff>142875</xdr:rowOff>
    </xdr:from>
    <xdr:to>
      <xdr:col>10</xdr:col>
      <xdr:colOff>676275</xdr:colOff>
      <xdr:row>148</xdr:row>
      <xdr:rowOff>57150</xdr:rowOff>
    </xdr:to>
    <xdr:sp>
      <xdr:nvSpPr>
        <xdr:cNvPr id="445" name="TextBox 92"/>
        <xdr:cNvSpPr txBox="1">
          <a:spLocks noChangeArrowheads="1"/>
        </xdr:cNvSpPr>
      </xdr:nvSpPr>
      <xdr:spPr>
        <a:xfrm>
          <a:off x="12315825" y="44919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295275</xdr:colOff>
      <xdr:row>147</xdr:row>
      <xdr:rowOff>142875</xdr:rowOff>
    </xdr:from>
    <xdr:to>
      <xdr:col>12</xdr:col>
      <xdr:colOff>676275</xdr:colOff>
      <xdr:row>148</xdr:row>
      <xdr:rowOff>57150</xdr:rowOff>
    </xdr:to>
    <xdr:sp>
      <xdr:nvSpPr>
        <xdr:cNvPr id="446" name="TextBox 93"/>
        <xdr:cNvSpPr txBox="1">
          <a:spLocks noChangeArrowheads="1"/>
        </xdr:cNvSpPr>
      </xdr:nvSpPr>
      <xdr:spPr>
        <a:xfrm>
          <a:off x="14239875" y="44919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314325</xdr:colOff>
      <xdr:row>148</xdr:row>
      <xdr:rowOff>171450</xdr:rowOff>
    </xdr:from>
    <xdr:to>
      <xdr:col>10</xdr:col>
      <xdr:colOff>695325</xdr:colOff>
      <xdr:row>149</xdr:row>
      <xdr:rowOff>85725</xdr:rowOff>
    </xdr:to>
    <xdr:sp>
      <xdr:nvSpPr>
        <xdr:cNvPr id="447" name="TextBox 94"/>
        <xdr:cNvSpPr txBox="1">
          <a:spLocks noChangeArrowheads="1"/>
        </xdr:cNvSpPr>
      </xdr:nvSpPr>
      <xdr:spPr>
        <a:xfrm>
          <a:off x="12334875" y="45300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11</xdr:col>
      <xdr:colOff>314325</xdr:colOff>
      <xdr:row>148</xdr:row>
      <xdr:rowOff>171450</xdr:rowOff>
    </xdr:from>
    <xdr:to>
      <xdr:col>11</xdr:col>
      <xdr:colOff>695325</xdr:colOff>
      <xdr:row>149</xdr:row>
      <xdr:rowOff>85725</xdr:rowOff>
    </xdr:to>
    <xdr:sp>
      <xdr:nvSpPr>
        <xdr:cNvPr id="448" name="TextBox 95"/>
        <xdr:cNvSpPr txBox="1">
          <a:spLocks noChangeArrowheads="1"/>
        </xdr:cNvSpPr>
      </xdr:nvSpPr>
      <xdr:spPr>
        <a:xfrm>
          <a:off x="13315950" y="45300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12</xdr:col>
      <xdr:colOff>314325</xdr:colOff>
      <xdr:row>148</xdr:row>
      <xdr:rowOff>171450</xdr:rowOff>
    </xdr:from>
    <xdr:to>
      <xdr:col>12</xdr:col>
      <xdr:colOff>695325</xdr:colOff>
      <xdr:row>149</xdr:row>
      <xdr:rowOff>85725</xdr:rowOff>
    </xdr:to>
    <xdr:sp>
      <xdr:nvSpPr>
        <xdr:cNvPr id="449" name="TextBox 96"/>
        <xdr:cNvSpPr txBox="1">
          <a:spLocks noChangeArrowheads="1"/>
        </xdr:cNvSpPr>
      </xdr:nvSpPr>
      <xdr:spPr>
        <a:xfrm>
          <a:off x="14258925" y="45300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314325</xdr:colOff>
      <xdr:row>148</xdr:row>
      <xdr:rowOff>171450</xdr:rowOff>
    </xdr:from>
    <xdr:to>
      <xdr:col>6</xdr:col>
      <xdr:colOff>695325</xdr:colOff>
      <xdr:row>149</xdr:row>
      <xdr:rowOff>85725</xdr:rowOff>
    </xdr:to>
    <xdr:sp>
      <xdr:nvSpPr>
        <xdr:cNvPr id="450" name="TextBox 97"/>
        <xdr:cNvSpPr txBox="1">
          <a:spLocks noChangeArrowheads="1"/>
        </xdr:cNvSpPr>
      </xdr:nvSpPr>
      <xdr:spPr>
        <a:xfrm>
          <a:off x="8048625" y="45300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4</xdr:col>
      <xdr:colOff>314325</xdr:colOff>
      <xdr:row>148</xdr:row>
      <xdr:rowOff>171450</xdr:rowOff>
    </xdr:from>
    <xdr:to>
      <xdr:col>4</xdr:col>
      <xdr:colOff>695325</xdr:colOff>
      <xdr:row>149</xdr:row>
      <xdr:rowOff>85725</xdr:rowOff>
    </xdr:to>
    <xdr:sp>
      <xdr:nvSpPr>
        <xdr:cNvPr id="451" name="TextBox 98"/>
        <xdr:cNvSpPr txBox="1">
          <a:spLocks noChangeArrowheads="1"/>
        </xdr:cNvSpPr>
      </xdr:nvSpPr>
      <xdr:spPr>
        <a:xfrm>
          <a:off x="6086475" y="4530090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4</xdr:col>
      <xdr:colOff>314325</xdr:colOff>
      <xdr:row>149</xdr:row>
      <xdr:rowOff>323850</xdr:rowOff>
    </xdr:from>
    <xdr:to>
      <xdr:col>4</xdr:col>
      <xdr:colOff>695325</xdr:colOff>
      <xdr:row>150</xdr:row>
      <xdr:rowOff>76200</xdr:rowOff>
    </xdr:to>
    <xdr:sp>
      <xdr:nvSpPr>
        <xdr:cNvPr id="452" name="TextBox 99"/>
        <xdr:cNvSpPr txBox="1">
          <a:spLocks noChangeArrowheads="1"/>
        </xdr:cNvSpPr>
      </xdr:nvSpPr>
      <xdr:spPr>
        <a:xfrm>
          <a:off x="6086475" y="458057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6</xdr:col>
      <xdr:colOff>314325</xdr:colOff>
      <xdr:row>149</xdr:row>
      <xdr:rowOff>323850</xdr:rowOff>
    </xdr:from>
    <xdr:to>
      <xdr:col>6</xdr:col>
      <xdr:colOff>695325</xdr:colOff>
      <xdr:row>150</xdr:row>
      <xdr:rowOff>76200</xdr:rowOff>
    </xdr:to>
    <xdr:sp>
      <xdr:nvSpPr>
        <xdr:cNvPr id="453" name="TextBox 100"/>
        <xdr:cNvSpPr txBox="1">
          <a:spLocks noChangeArrowheads="1"/>
        </xdr:cNvSpPr>
      </xdr:nvSpPr>
      <xdr:spPr>
        <a:xfrm>
          <a:off x="8048625" y="458057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314325</xdr:colOff>
      <xdr:row>149</xdr:row>
      <xdr:rowOff>323850</xdr:rowOff>
    </xdr:from>
    <xdr:to>
      <xdr:col>10</xdr:col>
      <xdr:colOff>695325</xdr:colOff>
      <xdr:row>150</xdr:row>
      <xdr:rowOff>76200</xdr:rowOff>
    </xdr:to>
    <xdr:sp>
      <xdr:nvSpPr>
        <xdr:cNvPr id="454" name="TextBox 101"/>
        <xdr:cNvSpPr txBox="1">
          <a:spLocks noChangeArrowheads="1"/>
        </xdr:cNvSpPr>
      </xdr:nvSpPr>
      <xdr:spPr>
        <a:xfrm>
          <a:off x="12334875" y="458057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11</xdr:col>
      <xdr:colOff>314325</xdr:colOff>
      <xdr:row>149</xdr:row>
      <xdr:rowOff>323850</xdr:rowOff>
    </xdr:from>
    <xdr:to>
      <xdr:col>11</xdr:col>
      <xdr:colOff>695325</xdr:colOff>
      <xdr:row>150</xdr:row>
      <xdr:rowOff>76200</xdr:rowOff>
    </xdr:to>
    <xdr:sp>
      <xdr:nvSpPr>
        <xdr:cNvPr id="455" name="TextBox 102"/>
        <xdr:cNvSpPr txBox="1">
          <a:spLocks noChangeArrowheads="1"/>
        </xdr:cNvSpPr>
      </xdr:nvSpPr>
      <xdr:spPr>
        <a:xfrm>
          <a:off x="13315950" y="458057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2</xdr:col>
      <xdr:colOff>9525</xdr:colOff>
      <xdr:row>8</xdr:row>
      <xdr:rowOff>104775</xdr:rowOff>
    </xdr:from>
    <xdr:to>
      <xdr:col>2</xdr:col>
      <xdr:colOff>390525</xdr:colOff>
      <xdr:row>9</xdr:row>
      <xdr:rowOff>66675</xdr:rowOff>
    </xdr:to>
    <xdr:sp>
      <xdr:nvSpPr>
        <xdr:cNvPr id="456" name="TextBox 103"/>
        <xdr:cNvSpPr txBox="1">
          <a:spLocks noChangeArrowheads="1"/>
        </xdr:cNvSpPr>
      </xdr:nvSpPr>
      <xdr:spPr>
        <a:xfrm>
          <a:off x="3390900" y="225742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4</xdr:col>
      <xdr:colOff>0</xdr:colOff>
      <xdr:row>8</xdr:row>
      <xdr:rowOff>114300</xdr:rowOff>
    </xdr:from>
    <xdr:to>
      <xdr:col>4</xdr:col>
      <xdr:colOff>381000</xdr:colOff>
      <xdr:row>9</xdr:row>
      <xdr:rowOff>76200</xdr:rowOff>
    </xdr:to>
    <xdr:sp>
      <xdr:nvSpPr>
        <xdr:cNvPr id="457" name="TextBox 104"/>
        <xdr:cNvSpPr txBox="1">
          <a:spLocks noChangeArrowheads="1"/>
        </xdr:cNvSpPr>
      </xdr:nvSpPr>
      <xdr:spPr>
        <a:xfrm>
          <a:off x="5772150" y="226695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9</xdr:col>
      <xdr:colOff>1057275</xdr:colOff>
      <xdr:row>8</xdr:row>
      <xdr:rowOff>104775</xdr:rowOff>
    </xdr:from>
    <xdr:to>
      <xdr:col>10</xdr:col>
      <xdr:colOff>133350</xdr:colOff>
      <xdr:row>9</xdr:row>
      <xdr:rowOff>28575</xdr:rowOff>
    </xdr:to>
    <xdr:sp>
      <xdr:nvSpPr>
        <xdr:cNvPr id="458" name="TextBox 105"/>
        <xdr:cNvSpPr txBox="1">
          <a:spLocks noChangeArrowheads="1"/>
        </xdr:cNvSpPr>
      </xdr:nvSpPr>
      <xdr:spPr>
        <a:xfrm>
          <a:off x="11906250" y="225742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10</xdr:col>
      <xdr:colOff>952500</xdr:colOff>
      <xdr:row>8</xdr:row>
      <xdr:rowOff>114300</xdr:rowOff>
    </xdr:from>
    <xdr:to>
      <xdr:col>11</xdr:col>
      <xdr:colOff>352425</xdr:colOff>
      <xdr:row>9</xdr:row>
      <xdr:rowOff>76200</xdr:rowOff>
    </xdr:to>
    <xdr:sp>
      <xdr:nvSpPr>
        <xdr:cNvPr id="459" name="TextBox 106"/>
        <xdr:cNvSpPr txBox="1">
          <a:spLocks noChangeArrowheads="1"/>
        </xdr:cNvSpPr>
      </xdr:nvSpPr>
      <xdr:spPr>
        <a:xfrm>
          <a:off x="12973050" y="226695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0</xdr:col>
      <xdr:colOff>971550</xdr:colOff>
      <xdr:row>188</xdr:row>
      <xdr:rowOff>0</xdr:rowOff>
    </xdr:from>
    <xdr:to>
      <xdr:col>0</xdr:col>
      <xdr:colOff>1190625</xdr:colOff>
      <xdr:row>189</xdr:row>
      <xdr:rowOff>0</xdr:rowOff>
    </xdr:to>
    <xdr:sp>
      <xdr:nvSpPr>
        <xdr:cNvPr id="460" name="TextBox 107"/>
        <xdr:cNvSpPr txBox="1">
          <a:spLocks noChangeArrowheads="1"/>
        </xdr:cNvSpPr>
      </xdr:nvSpPr>
      <xdr:spPr>
        <a:xfrm>
          <a:off x="971550" y="55006875"/>
          <a:ext cx="219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184</xdr:row>
      <xdr:rowOff>0</xdr:rowOff>
    </xdr:from>
    <xdr:to>
      <xdr:col>1</xdr:col>
      <xdr:colOff>552450</xdr:colOff>
      <xdr:row>184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9650" y="46796325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</xdr:col>
      <xdr:colOff>1162050</xdr:colOff>
      <xdr:row>8</xdr:row>
      <xdr:rowOff>19050</xdr:rowOff>
    </xdr:from>
    <xdr:to>
      <xdr:col>2</xdr:col>
      <xdr:colOff>228600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2047875"/>
          <a:ext cx="523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85725</xdr:colOff>
      <xdr:row>8</xdr:row>
      <xdr:rowOff>85725</xdr:rowOff>
    </xdr:from>
    <xdr:to>
      <xdr:col>10</xdr:col>
      <xdr:colOff>552450</xdr:colOff>
      <xdr:row>9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839450" y="211455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8</xdr:row>
      <xdr:rowOff>85725</xdr:rowOff>
    </xdr:from>
    <xdr:to>
      <xdr:col>5</xdr:col>
      <xdr:colOff>361950</xdr:colOff>
      <xdr:row>9</xdr:row>
      <xdr:rowOff>47625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029200" y="2114550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8</xdr:row>
      <xdr:rowOff>114300</xdr:rowOff>
    </xdr:from>
    <xdr:to>
      <xdr:col>6</xdr:col>
      <xdr:colOff>552450</xdr:colOff>
      <xdr:row>9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5067300" y="2143125"/>
          <a:ext cx="2009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152400</xdr:colOff>
      <xdr:row>39</xdr:row>
      <xdr:rowOff>152400</xdr:rowOff>
    </xdr:from>
    <xdr:to>
      <xdr:col>10</xdr:col>
      <xdr:colOff>552450</xdr:colOff>
      <xdr:row>40</xdr:row>
      <xdr:rowOff>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10906125" y="99441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123825</xdr:colOff>
      <xdr:row>39</xdr:row>
      <xdr:rowOff>123825</xdr:rowOff>
    </xdr:from>
    <xdr:to>
      <xdr:col>7</xdr:col>
      <xdr:colOff>552450</xdr:colOff>
      <xdr:row>40</xdr:row>
      <xdr:rowOff>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7743825" y="9915525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66675</xdr:colOff>
      <xdr:row>39</xdr:row>
      <xdr:rowOff>171450</xdr:rowOff>
    </xdr:from>
    <xdr:to>
      <xdr:col>5</xdr:col>
      <xdr:colOff>428625</xdr:colOff>
      <xdr:row>40</xdr:row>
      <xdr:rowOff>47625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5495925" y="99631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228600</xdr:colOff>
      <xdr:row>39</xdr:row>
      <xdr:rowOff>57150</xdr:rowOff>
    </xdr:from>
    <xdr:to>
      <xdr:col>6</xdr:col>
      <xdr:colOff>552450</xdr:colOff>
      <xdr:row>40</xdr:row>
      <xdr:rowOff>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6753225" y="98488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228600</xdr:colOff>
      <xdr:row>39</xdr:row>
      <xdr:rowOff>57150</xdr:rowOff>
    </xdr:from>
    <xdr:to>
      <xdr:col>11</xdr:col>
      <xdr:colOff>552450</xdr:colOff>
      <xdr:row>40</xdr:row>
      <xdr:rowOff>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1820525" y="98488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142875</xdr:colOff>
      <xdr:row>43</xdr:row>
      <xdr:rowOff>47625</xdr:rowOff>
    </xdr:from>
    <xdr:to>
      <xdr:col>10</xdr:col>
      <xdr:colOff>504825</xdr:colOff>
      <xdr:row>44</xdr:row>
      <xdr:rowOff>95250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10896600" y="10925175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43</xdr:row>
      <xdr:rowOff>38100</xdr:rowOff>
    </xdr:from>
    <xdr:to>
      <xdr:col>4</xdr:col>
      <xdr:colOff>552450</xdr:colOff>
      <xdr:row>44</xdr:row>
      <xdr:rowOff>95250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4238625" y="10915650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228600</xdr:colOff>
      <xdr:row>43</xdr:row>
      <xdr:rowOff>57150</xdr:rowOff>
    </xdr:from>
    <xdr:to>
      <xdr:col>7</xdr:col>
      <xdr:colOff>552450</xdr:colOff>
      <xdr:row>44</xdr:row>
      <xdr:rowOff>95250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7848600" y="109347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228600</xdr:colOff>
      <xdr:row>43</xdr:row>
      <xdr:rowOff>57150</xdr:rowOff>
    </xdr:from>
    <xdr:to>
      <xdr:col>5</xdr:col>
      <xdr:colOff>552450</xdr:colOff>
      <xdr:row>44</xdr:row>
      <xdr:rowOff>95250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5657850" y="109347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228600</xdr:colOff>
      <xdr:row>43</xdr:row>
      <xdr:rowOff>57150</xdr:rowOff>
    </xdr:from>
    <xdr:to>
      <xdr:col>6</xdr:col>
      <xdr:colOff>552450</xdr:colOff>
      <xdr:row>44</xdr:row>
      <xdr:rowOff>95250</xdr:rowOff>
    </xdr:to>
    <xdr:sp>
      <xdr:nvSpPr>
        <xdr:cNvPr id="15" name="TextBox 21"/>
        <xdr:cNvSpPr txBox="1">
          <a:spLocks noChangeArrowheads="1"/>
        </xdr:cNvSpPr>
      </xdr:nvSpPr>
      <xdr:spPr>
        <a:xfrm>
          <a:off x="6753225" y="109347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228600</xdr:colOff>
      <xdr:row>43</xdr:row>
      <xdr:rowOff>57150</xdr:rowOff>
    </xdr:from>
    <xdr:to>
      <xdr:col>11</xdr:col>
      <xdr:colOff>552450</xdr:colOff>
      <xdr:row>44</xdr:row>
      <xdr:rowOff>95250</xdr:rowOff>
    </xdr:to>
    <xdr:sp>
      <xdr:nvSpPr>
        <xdr:cNvPr id="16" name="TextBox 22"/>
        <xdr:cNvSpPr txBox="1">
          <a:spLocks noChangeArrowheads="1"/>
        </xdr:cNvSpPr>
      </xdr:nvSpPr>
      <xdr:spPr>
        <a:xfrm>
          <a:off x="11820525" y="109347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228600</xdr:colOff>
      <xdr:row>40</xdr:row>
      <xdr:rowOff>57150</xdr:rowOff>
    </xdr:from>
    <xdr:to>
      <xdr:col>11</xdr:col>
      <xdr:colOff>552450</xdr:colOff>
      <xdr:row>41</xdr:row>
      <xdr:rowOff>95250</xdr:rowOff>
    </xdr:to>
    <xdr:sp>
      <xdr:nvSpPr>
        <xdr:cNvPr id="17" name="TextBox 23"/>
        <xdr:cNvSpPr txBox="1">
          <a:spLocks noChangeArrowheads="1"/>
        </xdr:cNvSpPr>
      </xdr:nvSpPr>
      <xdr:spPr>
        <a:xfrm>
          <a:off x="11820525" y="101917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123825</xdr:colOff>
      <xdr:row>40</xdr:row>
      <xdr:rowOff>66675</xdr:rowOff>
    </xdr:from>
    <xdr:to>
      <xdr:col>7</xdr:col>
      <xdr:colOff>552450</xdr:colOff>
      <xdr:row>41</xdr:row>
      <xdr:rowOff>95250</xdr:rowOff>
    </xdr:to>
    <xdr:sp>
      <xdr:nvSpPr>
        <xdr:cNvPr id="18" name="TextBox 25"/>
        <xdr:cNvSpPr txBox="1">
          <a:spLocks noChangeArrowheads="1"/>
        </xdr:cNvSpPr>
      </xdr:nvSpPr>
      <xdr:spPr>
        <a:xfrm>
          <a:off x="7743825" y="1020127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40</xdr:row>
      <xdr:rowOff>57150</xdr:rowOff>
    </xdr:from>
    <xdr:to>
      <xdr:col>4</xdr:col>
      <xdr:colOff>552450</xdr:colOff>
      <xdr:row>41</xdr:row>
      <xdr:rowOff>95250</xdr:rowOff>
    </xdr:to>
    <xdr:sp>
      <xdr:nvSpPr>
        <xdr:cNvPr id="19" name="TextBox 26"/>
        <xdr:cNvSpPr txBox="1">
          <a:spLocks noChangeArrowheads="1"/>
        </xdr:cNvSpPr>
      </xdr:nvSpPr>
      <xdr:spPr>
        <a:xfrm>
          <a:off x="4333875" y="101917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57150</xdr:rowOff>
    </xdr:from>
    <xdr:to>
      <xdr:col>4</xdr:col>
      <xdr:colOff>552450</xdr:colOff>
      <xdr:row>42</xdr:row>
      <xdr:rowOff>95250</xdr:rowOff>
    </xdr:to>
    <xdr:sp>
      <xdr:nvSpPr>
        <xdr:cNvPr id="20" name="TextBox 52"/>
        <xdr:cNvSpPr txBox="1">
          <a:spLocks noChangeArrowheads="1"/>
        </xdr:cNvSpPr>
      </xdr:nvSpPr>
      <xdr:spPr>
        <a:xfrm>
          <a:off x="4333875" y="104394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57150</xdr:rowOff>
    </xdr:from>
    <xdr:to>
      <xdr:col>4</xdr:col>
      <xdr:colOff>552450</xdr:colOff>
      <xdr:row>43</xdr:row>
      <xdr:rowOff>95250</xdr:rowOff>
    </xdr:to>
    <xdr:sp>
      <xdr:nvSpPr>
        <xdr:cNvPr id="21" name="TextBox 53"/>
        <xdr:cNvSpPr txBox="1">
          <a:spLocks noChangeArrowheads="1"/>
        </xdr:cNvSpPr>
      </xdr:nvSpPr>
      <xdr:spPr>
        <a:xfrm>
          <a:off x="4333875" y="106870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43</xdr:row>
      <xdr:rowOff>57150</xdr:rowOff>
    </xdr:from>
    <xdr:to>
      <xdr:col>4</xdr:col>
      <xdr:colOff>552450</xdr:colOff>
      <xdr:row>44</xdr:row>
      <xdr:rowOff>95250</xdr:rowOff>
    </xdr:to>
    <xdr:sp>
      <xdr:nvSpPr>
        <xdr:cNvPr id="22" name="TextBox 54"/>
        <xdr:cNvSpPr txBox="1">
          <a:spLocks noChangeArrowheads="1"/>
        </xdr:cNvSpPr>
      </xdr:nvSpPr>
      <xdr:spPr>
        <a:xfrm>
          <a:off x="4333875" y="109347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44</xdr:row>
      <xdr:rowOff>57150</xdr:rowOff>
    </xdr:from>
    <xdr:to>
      <xdr:col>4</xdr:col>
      <xdr:colOff>552450</xdr:colOff>
      <xdr:row>45</xdr:row>
      <xdr:rowOff>95250</xdr:rowOff>
    </xdr:to>
    <xdr:sp>
      <xdr:nvSpPr>
        <xdr:cNvPr id="23" name="TextBox 55"/>
        <xdr:cNvSpPr txBox="1">
          <a:spLocks noChangeArrowheads="1"/>
        </xdr:cNvSpPr>
      </xdr:nvSpPr>
      <xdr:spPr>
        <a:xfrm>
          <a:off x="4333875" y="111823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57150</xdr:rowOff>
    </xdr:from>
    <xdr:to>
      <xdr:col>4</xdr:col>
      <xdr:colOff>552450</xdr:colOff>
      <xdr:row>46</xdr:row>
      <xdr:rowOff>95250</xdr:rowOff>
    </xdr:to>
    <xdr:sp>
      <xdr:nvSpPr>
        <xdr:cNvPr id="24" name="TextBox 56"/>
        <xdr:cNvSpPr txBox="1">
          <a:spLocks noChangeArrowheads="1"/>
        </xdr:cNvSpPr>
      </xdr:nvSpPr>
      <xdr:spPr>
        <a:xfrm>
          <a:off x="4333875" y="114300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123825</xdr:colOff>
      <xdr:row>41</xdr:row>
      <xdr:rowOff>66675</xdr:rowOff>
    </xdr:from>
    <xdr:to>
      <xdr:col>7</xdr:col>
      <xdr:colOff>552450</xdr:colOff>
      <xdr:row>42</xdr:row>
      <xdr:rowOff>95250</xdr:rowOff>
    </xdr:to>
    <xdr:sp>
      <xdr:nvSpPr>
        <xdr:cNvPr id="25" name="TextBox 57"/>
        <xdr:cNvSpPr txBox="1">
          <a:spLocks noChangeArrowheads="1"/>
        </xdr:cNvSpPr>
      </xdr:nvSpPr>
      <xdr:spPr>
        <a:xfrm>
          <a:off x="7743825" y="104489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142875</xdr:colOff>
      <xdr:row>41</xdr:row>
      <xdr:rowOff>47625</xdr:rowOff>
    </xdr:from>
    <xdr:to>
      <xdr:col>10</xdr:col>
      <xdr:colOff>504825</xdr:colOff>
      <xdr:row>42</xdr:row>
      <xdr:rowOff>95250</xdr:rowOff>
    </xdr:to>
    <xdr:sp>
      <xdr:nvSpPr>
        <xdr:cNvPr id="26" name="TextBox 68"/>
        <xdr:cNvSpPr txBox="1">
          <a:spLocks noChangeArrowheads="1"/>
        </xdr:cNvSpPr>
      </xdr:nvSpPr>
      <xdr:spPr>
        <a:xfrm>
          <a:off x="10896600" y="10429875"/>
          <a:ext cx="361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41</xdr:row>
      <xdr:rowOff>38100</xdr:rowOff>
    </xdr:from>
    <xdr:to>
      <xdr:col>4</xdr:col>
      <xdr:colOff>552450</xdr:colOff>
      <xdr:row>42</xdr:row>
      <xdr:rowOff>95250</xdr:rowOff>
    </xdr:to>
    <xdr:sp>
      <xdr:nvSpPr>
        <xdr:cNvPr id="27" name="TextBox 69"/>
        <xdr:cNvSpPr txBox="1">
          <a:spLocks noChangeArrowheads="1"/>
        </xdr:cNvSpPr>
      </xdr:nvSpPr>
      <xdr:spPr>
        <a:xfrm>
          <a:off x="4238625" y="10420350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228600</xdr:colOff>
      <xdr:row>41</xdr:row>
      <xdr:rowOff>57150</xdr:rowOff>
    </xdr:from>
    <xdr:to>
      <xdr:col>7</xdr:col>
      <xdr:colOff>552450</xdr:colOff>
      <xdr:row>42</xdr:row>
      <xdr:rowOff>95250</xdr:rowOff>
    </xdr:to>
    <xdr:sp>
      <xdr:nvSpPr>
        <xdr:cNvPr id="28" name="TextBox 70"/>
        <xdr:cNvSpPr txBox="1">
          <a:spLocks noChangeArrowheads="1"/>
        </xdr:cNvSpPr>
      </xdr:nvSpPr>
      <xdr:spPr>
        <a:xfrm>
          <a:off x="7848600" y="104394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228600</xdr:colOff>
      <xdr:row>41</xdr:row>
      <xdr:rowOff>57150</xdr:rowOff>
    </xdr:from>
    <xdr:to>
      <xdr:col>11</xdr:col>
      <xdr:colOff>552450</xdr:colOff>
      <xdr:row>42</xdr:row>
      <xdr:rowOff>95250</xdr:rowOff>
    </xdr:to>
    <xdr:sp>
      <xdr:nvSpPr>
        <xdr:cNvPr id="29" name="TextBox 73"/>
        <xdr:cNvSpPr txBox="1">
          <a:spLocks noChangeArrowheads="1"/>
        </xdr:cNvSpPr>
      </xdr:nvSpPr>
      <xdr:spPr>
        <a:xfrm>
          <a:off x="11820525" y="104394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40</xdr:row>
      <xdr:rowOff>57150</xdr:rowOff>
    </xdr:from>
    <xdr:to>
      <xdr:col>4</xdr:col>
      <xdr:colOff>552450</xdr:colOff>
      <xdr:row>41</xdr:row>
      <xdr:rowOff>95250</xdr:rowOff>
    </xdr:to>
    <xdr:sp>
      <xdr:nvSpPr>
        <xdr:cNvPr id="30" name="TextBox 74"/>
        <xdr:cNvSpPr txBox="1">
          <a:spLocks noChangeArrowheads="1"/>
        </xdr:cNvSpPr>
      </xdr:nvSpPr>
      <xdr:spPr>
        <a:xfrm>
          <a:off x="4333875" y="101917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57150</xdr:rowOff>
    </xdr:from>
    <xdr:to>
      <xdr:col>4</xdr:col>
      <xdr:colOff>552450</xdr:colOff>
      <xdr:row>42</xdr:row>
      <xdr:rowOff>95250</xdr:rowOff>
    </xdr:to>
    <xdr:sp>
      <xdr:nvSpPr>
        <xdr:cNvPr id="31" name="TextBox 75"/>
        <xdr:cNvSpPr txBox="1">
          <a:spLocks noChangeArrowheads="1"/>
        </xdr:cNvSpPr>
      </xdr:nvSpPr>
      <xdr:spPr>
        <a:xfrm>
          <a:off x="4333875" y="104394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51</xdr:row>
      <xdr:rowOff>57150</xdr:rowOff>
    </xdr:from>
    <xdr:to>
      <xdr:col>4</xdr:col>
      <xdr:colOff>552450</xdr:colOff>
      <xdr:row>52</xdr:row>
      <xdr:rowOff>95250</xdr:rowOff>
    </xdr:to>
    <xdr:sp>
      <xdr:nvSpPr>
        <xdr:cNvPr id="32" name="TextBox 76"/>
        <xdr:cNvSpPr txBox="1">
          <a:spLocks noChangeArrowheads="1"/>
        </xdr:cNvSpPr>
      </xdr:nvSpPr>
      <xdr:spPr>
        <a:xfrm>
          <a:off x="4333875" y="12934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8</xdr:row>
      <xdr:rowOff>104775</xdr:rowOff>
    </xdr:from>
    <xdr:to>
      <xdr:col>8</xdr:col>
      <xdr:colOff>552450</xdr:colOff>
      <xdr:row>9</xdr:row>
      <xdr:rowOff>38100</xdr:rowOff>
    </xdr:to>
    <xdr:sp>
      <xdr:nvSpPr>
        <xdr:cNvPr id="33" name="TextBox 77"/>
        <xdr:cNvSpPr txBox="1">
          <a:spLocks noChangeArrowheads="1"/>
        </xdr:cNvSpPr>
      </xdr:nvSpPr>
      <xdr:spPr>
        <a:xfrm>
          <a:off x="8629650" y="21336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8</xdr:row>
      <xdr:rowOff>104775</xdr:rowOff>
    </xdr:from>
    <xdr:to>
      <xdr:col>9</xdr:col>
      <xdr:colOff>552450</xdr:colOff>
      <xdr:row>9</xdr:row>
      <xdr:rowOff>38100</xdr:rowOff>
    </xdr:to>
    <xdr:sp>
      <xdr:nvSpPr>
        <xdr:cNvPr id="34" name="TextBox 79"/>
        <xdr:cNvSpPr txBox="1">
          <a:spLocks noChangeArrowheads="1"/>
        </xdr:cNvSpPr>
      </xdr:nvSpPr>
      <xdr:spPr>
        <a:xfrm>
          <a:off x="9829800" y="21336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866775</xdr:colOff>
      <xdr:row>8</xdr:row>
      <xdr:rowOff>114300</xdr:rowOff>
    </xdr:from>
    <xdr:to>
      <xdr:col>10</xdr:col>
      <xdr:colOff>552450</xdr:colOff>
      <xdr:row>9</xdr:row>
      <xdr:rowOff>38100</xdr:rowOff>
    </xdr:to>
    <xdr:sp>
      <xdr:nvSpPr>
        <xdr:cNvPr id="35" name="TextBox 80"/>
        <xdr:cNvSpPr txBox="1">
          <a:spLocks noChangeArrowheads="1"/>
        </xdr:cNvSpPr>
      </xdr:nvSpPr>
      <xdr:spPr>
        <a:xfrm>
          <a:off x="10620375" y="214312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10</xdr:col>
      <xdr:colOff>76200</xdr:colOff>
      <xdr:row>8</xdr:row>
      <xdr:rowOff>104775</xdr:rowOff>
    </xdr:from>
    <xdr:to>
      <xdr:col>10</xdr:col>
      <xdr:colOff>552450</xdr:colOff>
      <xdr:row>9</xdr:row>
      <xdr:rowOff>38100</xdr:rowOff>
    </xdr:to>
    <xdr:sp>
      <xdr:nvSpPr>
        <xdr:cNvPr id="36" name="TextBox 81"/>
        <xdr:cNvSpPr txBox="1">
          <a:spLocks noChangeArrowheads="1"/>
        </xdr:cNvSpPr>
      </xdr:nvSpPr>
      <xdr:spPr>
        <a:xfrm>
          <a:off x="10829925" y="21336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866775</xdr:colOff>
      <xdr:row>8</xdr:row>
      <xdr:rowOff>114300</xdr:rowOff>
    </xdr:from>
    <xdr:to>
      <xdr:col>3</xdr:col>
      <xdr:colOff>552450</xdr:colOff>
      <xdr:row>9</xdr:row>
      <xdr:rowOff>38100</xdr:rowOff>
    </xdr:to>
    <xdr:sp>
      <xdr:nvSpPr>
        <xdr:cNvPr id="37" name="TextBox 82"/>
        <xdr:cNvSpPr txBox="1">
          <a:spLocks noChangeArrowheads="1"/>
        </xdr:cNvSpPr>
      </xdr:nvSpPr>
      <xdr:spPr>
        <a:xfrm>
          <a:off x="3105150" y="214312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76200</xdr:colOff>
      <xdr:row>8</xdr:row>
      <xdr:rowOff>104775</xdr:rowOff>
    </xdr:from>
    <xdr:to>
      <xdr:col>3</xdr:col>
      <xdr:colOff>552450</xdr:colOff>
      <xdr:row>9</xdr:row>
      <xdr:rowOff>38100</xdr:rowOff>
    </xdr:to>
    <xdr:sp>
      <xdr:nvSpPr>
        <xdr:cNvPr id="38" name="TextBox 83"/>
        <xdr:cNvSpPr txBox="1">
          <a:spLocks noChangeArrowheads="1"/>
        </xdr:cNvSpPr>
      </xdr:nvSpPr>
      <xdr:spPr>
        <a:xfrm>
          <a:off x="3400425" y="21336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8</xdr:row>
      <xdr:rowOff>114300</xdr:rowOff>
    </xdr:from>
    <xdr:to>
      <xdr:col>8</xdr:col>
      <xdr:colOff>552450</xdr:colOff>
      <xdr:row>9</xdr:row>
      <xdr:rowOff>38100</xdr:rowOff>
    </xdr:to>
    <xdr:sp>
      <xdr:nvSpPr>
        <xdr:cNvPr id="39" name="TextBox 84"/>
        <xdr:cNvSpPr txBox="1">
          <a:spLocks noChangeArrowheads="1"/>
        </xdr:cNvSpPr>
      </xdr:nvSpPr>
      <xdr:spPr>
        <a:xfrm>
          <a:off x="8486775" y="2143125"/>
          <a:ext cx="619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8</xdr:row>
      <xdr:rowOff>104775</xdr:rowOff>
    </xdr:from>
    <xdr:to>
      <xdr:col>8</xdr:col>
      <xdr:colOff>552450</xdr:colOff>
      <xdr:row>9</xdr:row>
      <xdr:rowOff>38100</xdr:rowOff>
    </xdr:to>
    <xdr:sp>
      <xdr:nvSpPr>
        <xdr:cNvPr id="40" name="TextBox 85"/>
        <xdr:cNvSpPr txBox="1">
          <a:spLocks noChangeArrowheads="1"/>
        </xdr:cNvSpPr>
      </xdr:nvSpPr>
      <xdr:spPr>
        <a:xfrm>
          <a:off x="8629650" y="21336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8</xdr:row>
      <xdr:rowOff>104775</xdr:rowOff>
    </xdr:from>
    <xdr:to>
      <xdr:col>9</xdr:col>
      <xdr:colOff>552450</xdr:colOff>
      <xdr:row>9</xdr:row>
      <xdr:rowOff>38100</xdr:rowOff>
    </xdr:to>
    <xdr:sp>
      <xdr:nvSpPr>
        <xdr:cNvPr id="41" name="TextBox 88"/>
        <xdr:cNvSpPr txBox="1">
          <a:spLocks noChangeArrowheads="1"/>
        </xdr:cNvSpPr>
      </xdr:nvSpPr>
      <xdr:spPr>
        <a:xfrm>
          <a:off x="9829800" y="21336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866775</xdr:colOff>
      <xdr:row>8</xdr:row>
      <xdr:rowOff>114300</xdr:rowOff>
    </xdr:from>
    <xdr:to>
      <xdr:col>10</xdr:col>
      <xdr:colOff>552450</xdr:colOff>
      <xdr:row>9</xdr:row>
      <xdr:rowOff>38100</xdr:rowOff>
    </xdr:to>
    <xdr:sp>
      <xdr:nvSpPr>
        <xdr:cNvPr id="42" name="TextBox 89"/>
        <xdr:cNvSpPr txBox="1">
          <a:spLocks noChangeArrowheads="1"/>
        </xdr:cNvSpPr>
      </xdr:nvSpPr>
      <xdr:spPr>
        <a:xfrm>
          <a:off x="10620375" y="214312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866775</xdr:colOff>
      <xdr:row>8</xdr:row>
      <xdr:rowOff>114300</xdr:rowOff>
    </xdr:from>
    <xdr:to>
      <xdr:col>3</xdr:col>
      <xdr:colOff>552450</xdr:colOff>
      <xdr:row>9</xdr:row>
      <xdr:rowOff>38100</xdr:rowOff>
    </xdr:to>
    <xdr:sp>
      <xdr:nvSpPr>
        <xdr:cNvPr id="43" name="TextBox 92"/>
        <xdr:cNvSpPr txBox="1">
          <a:spLocks noChangeArrowheads="1"/>
        </xdr:cNvSpPr>
      </xdr:nvSpPr>
      <xdr:spPr>
        <a:xfrm>
          <a:off x="3105150" y="214312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3</xdr:col>
      <xdr:colOff>76200</xdr:colOff>
      <xdr:row>8</xdr:row>
      <xdr:rowOff>104775</xdr:rowOff>
    </xdr:from>
    <xdr:to>
      <xdr:col>3</xdr:col>
      <xdr:colOff>552450</xdr:colOff>
      <xdr:row>9</xdr:row>
      <xdr:rowOff>38100</xdr:rowOff>
    </xdr:to>
    <xdr:sp>
      <xdr:nvSpPr>
        <xdr:cNvPr id="44" name="TextBox 94"/>
        <xdr:cNvSpPr txBox="1">
          <a:spLocks noChangeArrowheads="1"/>
        </xdr:cNvSpPr>
      </xdr:nvSpPr>
      <xdr:spPr>
        <a:xfrm>
          <a:off x="3400425" y="21336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866775</xdr:colOff>
      <xdr:row>8</xdr:row>
      <xdr:rowOff>114300</xdr:rowOff>
    </xdr:from>
    <xdr:to>
      <xdr:col>3</xdr:col>
      <xdr:colOff>552450</xdr:colOff>
      <xdr:row>9</xdr:row>
      <xdr:rowOff>38100</xdr:rowOff>
    </xdr:to>
    <xdr:sp>
      <xdr:nvSpPr>
        <xdr:cNvPr id="45" name="TextBox 96"/>
        <xdr:cNvSpPr txBox="1">
          <a:spLocks noChangeArrowheads="1"/>
        </xdr:cNvSpPr>
      </xdr:nvSpPr>
      <xdr:spPr>
        <a:xfrm>
          <a:off x="3105150" y="214312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46" name="TextBox 99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13</xdr:row>
      <xdr:rowOff>114300</xdr:rowOff>
    </xdr:from>
    <xdr:to>
      <xdr:col>6</xdr:col>
      <xdr:colOff>552450</xdr:colOff>
      <xdr:row>14</xdr:row>
      <xdr:rowOff>38100</xdr:rowOff>
    </xdr:to>
    <xdr:sp>
      <xdr:nvSpPr>
        <xdr:cNvPr id="47" name="TextBox 100"/>
        <xdr:cNvSpPr txBox="1">
          <a:spLocks noChangeArrowheads="1"/>
        </xdr:cNvSpPr>
      </xdr:nvSpPr>
      <xdr:spPr>
        <a:xfrm>
          <a:off x="5067300" y="3467100"/>
          <a:ext cx="2009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48" name="TextBox 101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49" name="TextBox 103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50" name="TextBox 105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16</xdr:row>
      <xdr:rowOff>114300</xdr:rowOff>
    </xdr:from>
    <xdr:to>
      <xdr:col>6</xdr:col>
      <xdr:colOff>552450</xdr:colOff>
      <xdr:row>17</xdr:row>
      <xdr:rowOff>38100</xdr:rowOff>
    </xdr:to>
    <xdr:sp>
      <xdr:nvSpPr>
        <xdr:cNvPr id="51" name="TextBox 106"/>
        <xdr:cNvSpPr txBox="1">
          <a:spLocks noChangeArrowheads="1"/>
        </xdr:cNvSpPr>
      </xdr:nvSpPr>
      <xdr:spPr>
        <a:xfrm>
          <a:off x="5067300" y="4181475"/>
          <a:ext cx="2009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52" name="TextBox 107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17</xdr:row>
      <xdr:rowOff>114300</xdr:rowOff>
    </xdr:from>
    <xdr:to>
      <xdr:col>6</xdr:col>
      <xdr:colOff>552450</xdr:colOff>
      <xdr:row>18</xdr:row>
      <xdr:rowOff>38100</xdr:rowOff>
    </xdr:to>
    <xdr:sp>
      <xdr:nvSpPr>
        <xdr:cNvPr id="53" name="TextBox 108"/>
        <xdr:cNvSpPr txBox="1">
          <a:spLocks noChangeArrowheads="1"/>
        </xdr:cNvSpPr>
      </xdr:nvSpPr>
      <xdr:spPr>
        <a:xfrm>
          <a:off x="5067300" y="4419600"/>
          <a:ext cx="2009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9</xdr:row>
      <xdr:rowOff>114300</xdr:rowOff>
    </xdr:from>
    <xdr:to>
      <xdr:col>8</xdr:col>
      <xdr:colOff>552450</xdr:colOff>
      <xdr:row>10</xdr:row>
      <xdr:rowOff>38100</xdr:rowOff>
    </xdr:to>
    <xdr:sp>
      <xdr:nvSpPr>
        <xdr:cNvPr id="54" name="TextBox 111"/>
        <xdr:cNvSpPr txBox="1">
          <a:spLocks noChangeArrowheads="1"/>
        </xdr:cNvSpPr>
      </xdr:nvSpPr>
      <xdr:spPr>
        <a:xfrm>
          <a:off x="8486775" y="2447925"/>
          <a:ext cx="619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9</xdr:row>
      <xdr:rowOff>114300</xdr:rowOff>
    </xdr:from>
    <xdr:to>
      <xdr:col>8</xdr:col>
      <xdr:colOff>552450</xdr:colOff>
      <xdr:row>10</xdr:row>
      <xdr:rowOff>38100</xdr:rowOff>
    </xdr:to>
    <xdr:sp>
      <xdr:nvSpPr>
        <xdr:cNvPr id="55" name="TextBox 112"/>
        <xdr:cNvSpPr txBox="1">
          <a:spLocks noChangeArrowheads="1"/>
        </xdr:cNvSpPr>
      </xdr:nvSpPr>
      <xdr:spPr>
        <a:xfrm>
          <a:off x="8486775" y="2447925"/>
          <a:ext cx="619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10</xdr:row>
      <xdr:rowOff>114300</xdr:rowOff>
    </xdr:from>
    <xdr:to>
      <xdr:col>8</xdr:col>
      <xdr:colOff>552450</xdr:colOff>
      <xdr:row>11</xdr:row>
      <xdr:rowOff>38100</xdr:rowOff>
    </xdr:to>
    <xdr:sp>
      <xdr:nvSpPr>
        <xdr:cNvPr id="56" name="TextBox 115"/>
        <xdr:cNvSpPr txBox="1">
          <a:spLocks noChangeArrowheads="1"/>
        </xdr:cNvSpPr>
      </xdr:nvSpPr>
      <xdr:spPr>
        <a:xfrm>
          <a:off x="8486775" y="2752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10</xdr:row>
      <xdr:rowOff>114300</xdr:rowOff>
    </xdr:from>
    <xdr:to>
      <xdr:col>8</xdr:col>
      <xdr:colOff>552450</xdr:colOff>
      <xdr:row>11</xdr:row>
      <xdr:rowOff>38100</xdr:rowOff>
    </xdr:to>
    <xdr:sp>
      <xdr:nvSpPr>
        <xdr:cNvPr id="57" name="TextBox 116"/>
        <xdr:cNvSpPr txBox="1">
          <a:spLocks noChangeArrowheads="1"/>
        </xdr:cNvSpPr>
      </xdr:nvSpPr>
      <xdr:spPr>
        <a:xfrm>
          <a:off x="8486775" y="2752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8" name="TextBox 117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11</xdr:row>
      <xdr:rowOff>114300</xdr:rowOff>
    </xdr:from>
    <xdr:to>
      <xdr:col>8</xdr:col>
      <xdr:colOff>552450</xdr:colOff>
      <xdr:row>12</xdr:row>
      <xdr:rowOff>38100</xdr:rowOff>
    </xdr:to>
    <xdr:sp>
      <xdr:nvSpPr>
        <xdr:cNvPr id="59" name="TextBox 119"/>
        <xdr:cNvSpPr txBox="1">
          <a:spLocks noChangeArrowheads="1"/>
        </xdr:cNvSpPr>
      </xdr:nvSpPr>
      <xdr:spPr>
        <a:xfrm>
          <a:off x="8486775" y="2990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11</xdr:row>
      <xdr:rowOff>114300</xdr:rowOff>
    </xdr:from>
    <xdr:to>
      <xdr:col>8</xdr:col>
      <xdr:colOff>552450</xdr:colOff>
      <xdr:row>12</xdr:row>
      <xdr:rowOff>38100</xdr:rowOff>
    </xdr:to>
    <xdr:sp>
      <xdr:nvSpPr>
        <xdr:cNvPr id="60" name="TextBox 120"/>
        <xdr:cNvSpPr txBox="1">
          <a:spLocks noChangeArrowheads="1"/>
        </xdr:cNvSpPr>
      </xdr:nvSpPr>
      <xdr:spPr>
        <a:xfrm>
          <a:off x="8486775" y="2990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61" name="TextBox 121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62" name="TextBox 125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13</xdr:row>
      <xdr:rowOff>114300</xdr:rowOff>
    </xdr:from>
    <xdr:to>
      <xdr:col>6</xdr:col>
      <xdr:colOff>552450</xdr:colOff>
      <xdr:row>14</xdr:row>
      <xdr:rowOff>38100</xdr:rowOff>
    </xdr:to>
    <xdr:sp>
      <xdr:nvSpPr>
        <xdr:cNvPr id="63" name="TextBox 126"/>
        <xdr:cNvSpPr txBox="1">
          <a:spLocks noChangeArrowheads="1"/>
        </xdr:cNvSpPr>
      </xdr:nvSpPr>
      <xdr:spPr>
        <a:xfrm>
          <a:off x="5067300" y="3467100"/>
          <a:ext cx="2009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13</xdr:row>
      <xdr:rowOff>114300</xdr:rowOff>
    </xdr:from>
    <xdr:to>
      <xdr:col>8</xdr:col>
      <xdr:colOff>552450</xdr:colOff>
      <xdr:row>14</xdr:row>
      <xdr:rowOff>38100</xdr:rowOff>
    </xdr:to>
    <xdr:sp>
      <xdr:nvSpPr>
        <xdr:cNvPr id="64" name="TextBox 127"/>
        <xdr:cNvSpPr txBox="1">
          <a:spLocks noChangeArrowheads="1"/>
        </xdr:cNvSpPr>
      </xdr:nvSpPr>
      <xdr:spPr>
        <a:xfrm>
          <a:off x="8486775" y="34671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13</xdr:row>
      <xdr:rowOff>114300</xdr:rowOff>
    </xdr:from>
    <xdr:to>
      <xdr:col>8</xdr:col>
      <xdr:colOff>552450</xdr:colOff>
      <xdr:row>14</xdr:row>
      <xdr:rowOff>38100</xdr:rowOff>
    </xdr:to>
    <xdr:sp>
      <xdr:nvSpPr>
        <xdr:cNvPr id="65" name="TextBox 128"/>
        <xdr:cNvSpPr txBox="1">
          <a:spLocks noChangeArrowheads="1"/>
        </xdr:cNvSpPr>
      </xdr:nvSpPr>
      <xdr:spPr>
        <a:xfrm>
          <a:off x="8486775" y="34671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6" name="TextBox 129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14</xdr:row>
      <xdr:rowOff>114300</xdr:rowOff>
    </xdr:from>
    <xdr:to>
      <xdr:col>8</xdr:col>
      <xdr:colOff>552450</xdr:colOff>
      <xdr:row>15</xdr:row>
      <xdr:rowOff>38100</xdr:rowOff>
    </xdr:to>
    <xdr:sp>
      <xdr:nvSpPr>
        <xdr:cNvPr id="67" name="TextBox 131"/>
        <xdr:cNvSpPr txBox="1">
          <a:spLocks noChangeArrowheads="1"/>
        </xdr:cNvSpPr>
      </xdr:nvSpPr>
      <xdr:spPr>
        <a:xfrm>
          <a:off x="8486775" y="37052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14</xdr:row>
      <xdr:rowOff>114300</xdr:rowOff>
    </xdr:from>
    <xdr:to>
      <xdr:col>8</xdr:col>
      <xdr:colOff>552450</xdr:colOff>
      <xdr:row>15</xdr:row>
      <xdr:rowOff>38100</xdr:rowOff>
    </xdr:to>
    <xdr:sp>
      <xdr:nvSpPr>
        <xdr:cNvPr id="68" name="TextBox 132"/>
        <xdr:cNvSpPr txBox="1">
          <a:spLocks noChangeArrowheads="1"/>
        </xdr:cNvSpPr>
      </xdr:nvSpPr>
      <xdr:spPr>
        <a:xfrm>
          <a:off x="8486775" y="37052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9" name="TextBox 133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70" name="TextBox 137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16</xdr:row>
      <xdr:rowOff>114300</xdr:rowOff>
    </xdr:from>
    <xdr:to>
      <xdr:col>6</xdr:col>
      <xdr:colOff>552450</xdr:colOff>
      <xdr:row>17</xdr:row>
      <xdr:rowOff>38100</xdr:rowOff>
    </xdr:to>
    <xdr:sp>
      <xdr:nvSpPr>
        <xdr:cNvPr id="71" name="TextBox 138"/>
        <xdr:cNvSpPr txBox="1">
          <a:spLocks noChangeArrowheads="1"/>
        </xdr:cNvSpPr>
      </xdr:nvSpPr>
      <xdr:spPr>
        <a:xfrm>
          <a:off x="5067300" y="4181475"/>
          <a:ext cx="2009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72" name="TextBox 141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17</xdr:row>
      <xdr:rowOff>114300</xdr:rowOff>
    </xdr:from>
    <xdr:to>
      <xdr:col>6</xdr:col>
      <xdr:colOff>552450</xdr:colOff>
      <xdr:row>18</xdr:row>
      <xdr:rowOff>38100</xdr:rowOff>
    </xdr:to>
    <xdr:sp>
      <xdr:nvSpPr>
        <xdr:cNvPr id="73" name="TextBox 142"/>
        <xdr:cNvSpPr txBox="1">
          <a:spLocks noChangeArrowheads="1"/>
        </xdr:cNvSpPr>
      </xdr:nvSpPr>
      <xdr:spPr>
        <a:xfrm>
          <a:off x="5067300" y="4419600"/>
          <a:ext cx="2009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114300</xdr:rowOff>
    </xdr:from>
    <xdr:to>
      <xdr:col>8</xdr:col>
      <xdr:colOff>552450</xdr:colOff>
      <xdr:row>18</xdr:row>
      <xdr:rowOff>38100</xdr:rowOff>
    </xdr:to>
    <xdr:sp>
      <xdr:nvSpPr>
        <xdr:cNvPr id="74" name="TextBox 143"/>
        <xdr:cNvSpPr txBox="1">
          <a:spLocks noChangeArrowheads="1"/>
        </xdr:cNvSpPr>
      </xdr:nvSpPr>
      <xdr:spPr>
        <a:xfrm>
          <a:off x="8486775" y="44196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114300</xdr:rowOff>
    </xdr:from>
    <xdr:to>
      <xdr:col>8</xdr:col>
      <xdr:colOff>552450</xdr:colOff>
      <xdr:row>18</xdr:row>
      <xdr:rowOff>38100</xdr:rowOff>
    </xdr:to>
    <xdr:sp>
      <xdr:nvSpPr>
        <xdr:cNvPr id="75" name="TextBox 144"/>
        <xdr:cNvSpPr txBox="1">
          <a:spLocks noChangeArrowheads="1"/>
        </xdr:cNvSpPr>
      </xdr:nvSpPr>
      <xdr:spPr>
        <a:xfrm>
          <a:off x="8486775" y="44196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76" name="TextBox 145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114300</xdr:rowOff>
    </xdr:from>
    <xdr:to>
      <xdr:col>8</xdr:col>
      <xdr:colOff>552450</xdr:colOff>
      <xdr:row>19</xdr:row>
      <xdr:rowOff>38100</xdr:rowOff>
    </xdr:to>
    <xdr:sp>
      <xdr:nvSpPr>
        <xdr:cNvPr id="77" name="TextBox 147"/>
        <xdr:cNvSpPr txBox="1">
          <a:spLocks noChangeArrowheads="1"/>
        </xdr:cNvSpPr>
      </xdr:nvSpPr>
      <xdr:spPr>
        <a:xfrm>
          <a:off x="8486775" y="4657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114300</xdr:rowOff>
    </xdr:from>
    <xdr:to>
      <xdr:col>8</xdr:col>
      <xdr:colOff>552450</xdr:colOff>
      <xdr:row>19</xdr:row>
      <xdr:rowOff>38100</xdr:rowOff>
    </xdr:to>
    <xdr:sp>
      <xdr:nvSpPr>
        <xdr:cNvPr id="78" name="TextBox 148"/>
        <xdr:cNvSpPr txBox="1">
          <a:spLocks noChangeArrowheads="1"/>
        </xdr:cNvSpPr>
      </xdr:nvSpPr>
      <xdr:spPr>
        <a:xfrm>
          <a:off x="8486775" y="4657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19</xdr:row>
      <xdr:rowOff>114300</xdr:rowOff>
    </xdr:from>
    <xdr:to>
      <xdr:col>8</xdr:col>
      <xdr:colOff>552450</xdr:colOff>
      <xdr:row>20</xdr:row>
      <xdr:rowOff>38100</xdr:rowOff>
    </xdr:to>
    <xdr:sp>
      <xdr:nvSpPr>
        <xdr:cNvPr id="79" name="TextBox 151"/>
        <xdr:cNvSpPr txBox="1">
          <a:spLocks noChangeArrowheads="1"/>
        </xdr:cNvSpPr>
      </xdr:nvSpPr>
      <xdr:spPr>
        <a:xfrm>
          <a:off x="8486775" y="4895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19</xdr:row>
      <xdr:rowOff>114300</xdr:rowOff>
    </xdr:from>
    <xdr:to>
      <xdr:col>8</xdr:col>
      <xdr:colOff>552450</xdr:colOff>
      <xdr:row>20</xdr:row>
      <xdr:rowOff>38100</xdr:rowOff>
    </xdr:to>
    <xdr:sp>
      <xdr:nvSpPr>
        <xdr:cNvPr id="80" name="TextBox 152"/>
        <xdr:cNvSpPr txBox="1">
          <a:spLocks noChangeArrowheads="1"/>
        </xdr:cNvSpPr>
      </xdr:nvSpPr>
      <xdr:spPr>
        <a:xfrm>
          <a:off x="8486775" y="4895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81" name="TextBox 153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20</xdr:row>
      <xdr:rowOff>114300</xdr:rowOff>
    </xdr:from>
    <xdr:to>
      <xdr:col>8</xdr:col>
      <xdr:colOff>552450</xdr:colOff>
      <xdr:row>21</xdr:row>
      <xdr:rowOff>38100</xdr:rowOff>
    </xdr:to>
    <xdr:sp>
      <xdr:nvSpPr>
        <xdr:cNvPr id="82" name="TextBox 155"/>
        <xdr:cNvSpPr txBox="1">
          <a:spLocks noChangeArrowheads="1"/>
        </xdr:cNvSpPr>
      </xdr:nvSpPr>
      <xdr:spPr>
        <a:xfrm>
          <a:off x="8486775" y="513397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20</xdr:row>
      <xdr:rowOff>114300</xdr:rowOff>
    </xdr:from>
    <xdr:to>
      <xdr:col>8</xdr:col>
      <xdr:colOff>552450</xdr:colOff>
      <xdr:row>21</xdr:row>
      <xdr:rowOff>38100</xdr:rowOff>
    </xdr:to>
    <xdr:sp>
      <xdr:nvSpPr>
        <xdr:cNvPr id="83" name="TextBox 156"/>
        <xdr:cNvSpPr txBox="1">
          <a:spLocks noChangeArrowheads="1"/>
        </xdr:cNvSpPr>
      </xdr:nvSpPr>
      <xdr:spPr>
        <a:xfrm>
          <a:off x="8486775" y="513397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84" name="TextBox 157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85" name="TextBox 161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22</xdr:row>
      <xdr:rowOff>114300</xdr:rowOff>
    </xdr:from>
    <xdr:to>
      <xdr:col>8</xdr:col>
      <xdr:colOff>552450</xdr:colOff>
      <xdr:row>23</xdr:row>
      <xdr:rowOff>38100</xdr:rowOff>
    </xdr:to>
    <xdr:sp>
      <xdr:nvSpPr>
        <xdr:cNvPr id="86" name="TextBox 163"/>
        <xdr:cNvSpPr txBox="1">
          <a:spLocks noChangeArrowheads="1"/>
        </xdr:cNvSpPr>
      </xdr:nvSpPr>
      <xdr:spPr>
        <a:xfrm>
          <a:off x="8486775" y="56102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22</xdr:row>
      <xdr:rowOff>114300</xdr:rowOff>
    </xdr:from>
    <xdr:to>
      <xdr:col>8</xdr:col>
      <xdr:colOff>552450</xdr:colOff>
      <xdr:row>23</xdr:row>
      <xdr:rowOff>38100</xdr:rowOff>
    </xdr:to>
    <xdr:sp>
      <xdr:nvSpPr>
        <xdr:cNvPr id="87" name="TextBox 164"/>
        <xdr:cNvSpPr txBox="1">
          <a:spLocks noChangeArrowheads="1"/>
        </xdr:cNvSpPr>
      </xdr:nvSpPr>
      <xdr:spPr>
        <a:xfrm>
          <a:off x="8486775" y="56102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23</xdr:row>
      <xdr:rowOff>114300</xdr:rowOff>
    </xdr:from>
    <xdr:to>
      <xdr:col>6</xdr:col>
      <xdr:colOff>552450</xdr:colOff>
      <xdr:row>24</xdr:row>
      <xdr:rowOff>38100</xdr:rowOff>
    </xdr:to>
    <xdr:sp>
      <xdr:nvSpPr>
        <xdr:cNvPr id="88" name="TextBox 166"/>
        <xdr:cNvSpPr txBox="1">
          <a:spLocks noChangeArrowheads="1"/>
        </xdr:cNvSpPr>
      </xdr:nvSpPr>
      <xdr:spPr>
        <a:xfrm>
          <a:off x="5067300" y="5848350"/>
          <a:ext cx="2009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23</xdr:row>
      <xdr:rowOff>114300</xdr:rowOff>
    </xdr:from>
    <xdr:to>
      <xdr:col>8</xdr:col>
      <xdr:colOff>552450</xdr:colOff>
      <xdr:row>24</xdr:row>
      <xdr:rowOff>38100</xdr:rowOff>
    </xdr:to>
    <xdr:sp>
      <xdr:nvSpPr>
        <xdr:cNvPr id="89" name="TextBox 167"/>
        <xdr:cNvSpPr txBox="1">
          <a:spLocks noChangeArrowheads="1"/>
        </xdr:cNvSpPr>
      </xdr:nvSpPr>
      <xdr:spPr>
        <a:xfrm>
          <a:off x="8486775" y="58483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23</xdr:row>
      <xdr:rowOff>114300</xdr:rowOff>
    </xdr:from>
    <xdr:to>
      <xdr:col>8</xdr:col>
      <xdr:colOff>552450</xdr:colOff>
      <xdr:row>24</xdr:row>
      <xdr:rowOff>38100</xdr:rowOff>
    </xdr:to>
    <xdr:sp>
      <xdr:nvSpPr>
        <xdr:cNvPr id="90" name="TextBox 168"/>
        <xdr:cNvSpPr txBox="1">
          <a:spLocks noChangeArrowheads="1"/>
        </xdr:cNvSpPr>
      </xdr:nvSpPr>
      <xdr:spPr>
        <a:xfrm>
          <a:off x="8486775" y="58483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24</xdr:row>
      <xdr:rowOff>114300</xdr:rowOff>
    </xdr:from>
    <xdr:to>
      <xdr:col>8</xdr:col>
      <xdr:colOff>552450</xdr:colOff>
      <xdr:row>25</xdr:row>
      <xdr:rowOff>38100</xdr:rowOff>
    </xdr:to>
    <xdr:sp>
      <xdr:nvSpPr>
        <xdr:cNvPr id="91" name="TextBox 171"/>
        <xdr:cNvSpPr txBox="1">
          <a:spLocks noChangeArrowheads="1"/>
        </xdr:cNvSpPr>
      </xdr:nvSpPr>
      <xdr:spPr>
        <a:xfrm>
          <a:off x="8486775" y="608647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24</xdr:row>
      <xdr:rowOff>114300</xdr:rowOff>
    </xdr:from>
    <xdr:to>
      <xdr:col>8</xdr:col>
      <xdr:colOff>552450</xdr:colOff>
      <xdr:row>25</xdr:row>
      <xdr:rowOff>38100</xdr:rowOff>
    </xdr:to>
    <xdr:sp>
      <xdr:nvSpPr>
        <xdr:cNvPr id="92" name="TextBox 172"/>
        <xdr:cNvSpPr txBox="1">
          <a:spLocks noChangeArrowheads="1"/>
        </xdr:cNvSpPr>
      </xdr:nvSpPr>
      <xdr:spPr>
        <a:xfrm>
          <a:off x="8486775" y="608647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93" name="TextBox 173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25</xdr:row>
      <xdr:rowOff>114300</xdr:rowOff>
    </xdr:from>
    <xdr:to>
      <xdr:col>8</xdr:col>
      <xdr:colOff>552450</xdr:colOff>
      <xdr:row>26</xdr:row>
      <xdr:rowOff>38100</xdr:rowOff>
    </xdr:to>
    <xdr:sp>
      <xdr:nvSpPr>
        <xdr:cNvPr id="94" name="TextBox 175"/>
        <xdr:cNvSpPr txBox="1">
          <a:spLocks noChangeArrowheads="1"/>
        </xdr:cNvSpPr>
      </xdr:nvSpPr>
      <xdr:spPr>
        <a:xfrm>
          <a:off x="8486775" y="63246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25</xdr:row>
      <xdr:rowOff>114300</xdr:rowOff>
    </xdr:from>
    <xdr:to>
      <xdr:col>8</xdr:col>
      <xdr:colOff>552450</xdr:colOff>
      <xdr:row>26</xdr:row>
      <xdr:rowOff>38100</xdr:rowOff>
    </xdr:to>
    <xdr:sp>
      <xdr:nvSpPr>
        <xdr:cNvPr id="95" name="TextBox 176"/>
        <xdr:cNvSpPr txBox="1">
          <a:spLocks noChangeArrowheads="1"/>
        </xdr:cNvSpPr>
      </xdr:nvSpPr>
      <xdr:spPr>
        <a:xfrm>
          <a:off x="8486775" y="63246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26</xdr:row>
      <xdr:rowOff>114300</xdr:rowOff>
    </xdr:from>
    <xdr:to>
      <xdr:col>8</xdr:col>
      <xdr:colOff>552450</xdr:colOff>
      <xdr:row>27</xdr:row>
      <xdr:rowOff>38100</xdr:rowOff>
    </xdr:to>
    <xdr:sp>
      <xdr:nvSpPr>
        <xdr:cNvPr id="96" name="TextBox 179"/>
        <xdr:cNvSpPr txBox="1">
          <a:spLocks noChangeArrowheads="1"/>
        </xdr:cNvSpPr>
      </xdr:nvSpPr>
      <xdr:spPr>
        <a:xfrm>
          <a:off x="8486775" y="6562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26</xdr:row>
      <xdr:rowOff>114300</xdr:rowOff>
    </xdr:from>
    <xdr:to>
      <xdr:col>8</xdr:col>
      <xdr:colOff>552450</xdr:colOff>
      <xdr:row>27</xdr:row>
      <xdr:rowOff>38100</xdr:rowOff>
    </xdr:to>
    <xdr:sp>
      <xdr:nvSpPr>
        <xdr:cNvPr id="97" name="TextBox 180"/>
        <xdr:cNvSpPr txBox="1">
          <a:spLocks noChangeArrowheads="1"/>
        </xdr:cNvSpPr>
      </xdr:nvSpPr>
      <xdr:spPr>
        <a:xfrm>
          <a:off x="8486775" y="6562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27</xdr:row>
      <xdr:rowOff>114300</xdr:rowOff>
    </xdr:from>
    <xdr:to>
      <xdr:col>8</xdr:col>
      <xdr:colOff>552450</xdr:colOff>
      <xdr:row>28</xdr:row>
      <xdr:rowOff>0</xdr:rowOff>
    </xdr:to>
    <xdr:sp>
      <xdr:nvSpPr>
        <xdr:cNvPr id="98" name="TextBox 183"/>
        <xdr:cNvSpPr txBox="1">
          <a:spLocks noChangeArrowheads="1"/>
        </xdr:cNvSpPr>
      </xdr:nvSpPr>
      <xdr:spPr>
        <a:xfrm>
          <a:off x="8486775" y="6800850"/>
          <a:ext cx="619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27</xdr:row>
      <xdr:rowOff>114300</xdr:rowOff>
    </xdr:from>
    <xdr:to>
      <xdr:col>8</xdr:col>
      <xdr:colOff>552450</xdr:colOff>
      <xdr:row>28</xdr:row>
      <xdr:rowOff>0</xdr:rowOff>
    </xdr:to>
    <xdr:sp>
      <xdr:nvSpPr>
        <xdr:cNvPr id="99" name="TextBox 184"/>
        <xdr:cNvSpPr txBox="1">
          <a:spLocks noChangeArrowheads="1"/>
        </xdr:cNvSpPr>
      </xdr:nvSpPr>
      <xdr:spPr>
        <a:xfrm>
          <a:off x="8486775" y="6800850"/>
          <a:ext cx="619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100" name="TextBox 185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28</xdr:row>
      <xdr:rowOff>0</xdr:rowOff>
    </xdr:from>
    <xdr:to>
      <xdr:col>8</xdr:col>
      <xdr:colOff>552450</xdr:colOff>
      <xdr:row>28</xdr:row>
      <xdr:rowOff>0</xdr:rowOff>
    </xdr:to>
    <xdr:sp>
      <xdr:nvSpPr>
        <xdr:cNvPr id="101" name="TextBox 187"/>
        <xdr:cNvSpPr txBox="1">
          <a:spLocks noChangeArrowheads="1"/>
        </xdr:cNvSpPr>
      </xdr:nvSpPr>
      <xdr:spPr>
        <a:xfrm>
          <a:off x="8486775" y="6924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28</xdr:row>
      <xdr:rowOff>0</xdr:rowOff>
    </xdr:from>
    <xdr:to>
      <xdr:col>8</xdr:col>
      <xdr:colOff>552450</xdr:colOff>
      <xdr:row>28</xdr:row>
      <xdr:rowOff>0</xdr:rowOff>
    </xdr:to>
    <xdr:sp>
      <xdr:nvSpPr>
        <xdr:cNvPr id="102" name="TextBox 188"/>
        <xdr:cNvSpPr txBox="1">
          <a:spLocks noChangeArrowheads="1"/>
        </xdr:cNvSpPr>
      </xdr:nvSpPr>
      <xdr:spPr>
        <a:xfrm>
          <a:off x="8486775" y="6924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103" name="TextBox 189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28</xdr:row>
      <xdr:rowOff>0</xdr:rowOff>
    </xdr:from>
    <xdr:to>
      <xdr:col>8</xdr:col>
      <xdr:colOff>552450</xdr:colOff>
      <xdr:row>28</xdr:row>
      <xdr:rowOff>0</xdr:rowOff>
    </xdr:to>
    <xdr:sp>
      <xdr:nvSpPr>
        <xdr:cNvPr id="104" name="TextBox 191"/>
        <xdr:cNvSpPr txBox="1">
          <a:spLocks noChangeArrowheads="1"/>
        </xdr:cNvSpPr>
      </xdr:nvSpPr>
      <xdr:spPr>
        <a:xfrm>
          <a:off x="8486775" y="6924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28</xdr:row>
      <xdr:rowOff>0</xdr:rowOff>
    </xdr:from>
    <xdr:to>
      <xdr:col>8</xdr:col>
      <xdr:colOff>552450</xdr:colOff>
      <xdr:row>28</xdr:row>
      <xdr:rowOff>0</xdr:rowOff>
    </xdr:to>
    <xdr:sp>
      <xdr:nvSpPr>
        <xdr:cNvPr id="105" name="TextBox 192"/>
        <xdr:cNvSpPr txBox="1">
          <a:spLocks noChangeArrowheads="1"/>
        </xdr:cNvSpPr>
      </xdr:nvSpPr>
      <xdr:spPr>
        <a:xfrm>
          <a:off x="8486775" y="6924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13</xdr:row>
      <xdr:rowOff>114300</xdr:rowOff>
    </xdr:from>
    <xdr:to>
      <xdr:col>8</xdr:col>
      <xdr:colOff>552450</xdr:colOff>
      <xdr:row>14</xdr:row>
      <xdr:rowOff>38100</xdr:rowOff>
    </xdr:to>
    <xdr:sp>
      <xdr:nvSpPr>
        <xdr:cNvPr id="106" name="TextBox 193"/>
        <xdr:cNvSpPr txBox="1">
          <a:spLocks noChangeArrowheads="1"/>
        </xdr:cNvSpPr>
      </xdr:nvSpPr>
      <xdr:spPr>
        <a:xfrm>
          <a:off x="8486775" y="34671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11</xdr:row>
      <xdr:rowOff>114300</xdr:rowOff>
    </xdr:from>
    <xdr:to>
      <xdr:col>8</xdr:col>
      <xdr:colOff>552450</xdr:colOff>
      <xdr:row>12</xdr:row>
      <xdr:rowOff>38100</xdr:rowOff>
    </xdr:to>
    <xdr:sp>
      <xdr:nvSpPr>
        <xdr:cNvPr id="107" name="TextBox 194"/>
        <xdr:cNvSpPr txBox="1">
          <a:spLocks noChangeArrowheads="1"/>
        </xdr:cNvSpPr>
      </xdr:nvSpPr>
      <xdr:spPr>
        <a:xfrm>
          <a:off x="8486775" y="2990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13</xdr:row>
      <xdr:rowOff>85725</xdr:rowOff>
    </xdr:from>
    <xdr:to>
      <xdr:col>8</xdr:col>
      <xdr:colOff>552450</xdr:colOff>
      <xdr:row>14</xdr:row>
      <xdr:rowOff>9525</xdr:rowOff>
    </xdr:to>
    <xdr:sp>
      <xdr:nvSpPr>
        <xdr:cNvPr id="108" name="TextBox 195"/>
        <xdr:cNvSpPr txBox="1">
          <a:spLocks noChangeArrowheads="1"/>
        </xdr:cNvSpPr>
      </xdr:nvSpPr>
      <xdr:spPr>
        <a:xfrm>
          <a:off x="8486775" y="34385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13</xdr:row>
      <xdr:rowOff>114300</xdr:rowOff>
    </xdr:from>
    <xdr:to>
      <xdr:col>8</xdr:col>
      <xdr:colOff>552450</xdr:colOff>
      <xdr:row>14</xdr:row>
      <xdr:rowOff>38100</xdr:rowOff>
    </xdr:to>
    <xdr:sp>
      <xdr:nvSpPr>
        <xdr:cNvPr id="109" name="TextBox 196"/>
        <xdr:cNvSpPr txBox="1">
          <a:spLocks noChangeArrowheads="1"/>
        </xdr:cNvSpPr>
      </xdr:nvSpPr>
      <xdr:spPr>
        <a:xfrm>
          <a:off x="8486775" y="34671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14</xdr:row>
      <xdr:rowOff>114300</xdr:rowOff>
    </xdr:from>
    <xdr:to>
      <xdr:col>8</xdr:col>
      <xdr:colOff>552450</xdr:colOff>
      <xdr:row>15</xdr:row>
      <xdr:rowOff>38100</xdr:rowOff>
    </xdr:to>
    <xdr:sp>
      <xdr:nvSpPr>
        <xdr:cNvPr id="110" name="TextBox 197"/>
        <xdr:cNvSpPr txBox="1">
          <a:spLocks noChangeArrowheads="1"/>
        </xdr:cNvSpPr>
      </xdr:nvSpPr>
      <xdr:spPr>
        <a:xfrm>
          <a:off x="8486775" y="37052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114300</xdr:rowOff>
    </xdr:from>
    <xdr:to>
      <xdr:col>8</xdr:col>
      <xdr:colOff>552450</xdr:colOff>
      <xdr:row>18</xdr:row>
      <xdr:rowOff>38100</xdr:rowOff>
    </xdr:to>
    <xdr:sp>
      <xdr:nvSpPr>
        <xdr:cNvPr id="111" name="TextBox 200"/>
        <xdr:cNvSpPr txBox="1">
          <a:spLocks noChangeArrowheads="1"/>
        </xdr:cNvSpPr>
      </xdr:nvSpPr>
      <xdr:spPr>
        <a:xfrm>
          <a:off x="8486775" y="44196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14</xdr:row>
      <xdr:rowOff>114300</xdr:rowOff>
    </xdr:from>
    <xdr:to>
      <xdr:col>8</xdr:col>
      <xdr:colOff>552450</xdr:colOff>
      <xdr:row>15</xdr:row>
      <xdr:rowOff>38100</xdr:rowOff>
    </xdr:to>
    <xdr:sp>
      <xdr:nvSpPr>
        <xdr:cNvPr id="112" name="TextBox 201"/>
        <xdr:cNvSpPr txBox="1">
          <a:spLocks noChangeArrowheads="1"/>
        </xdr:cNvSpPr>
      </xdr:nvSpPr>
      <xdr:spPr>
        <a:xfrm>
          <a:off x="8486775" y="37052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114300</xdr:rowOff>
    </xdr:from>
    <xdr:to>
      <xdr:col>8</xdr:col>
      <xdr:colOff>552450</xdr:colOff>
      <xdr:row>18</xdr:row>
      <xdr:rowOff>38100</xdr:rowOff>
    </xdr:to>
    <xdr:sp>
      <xdr:nvSpPr>
        <xdr:cNvPr id="113" name="TextBox 204"/>
        <xdr:cNvSpPr txBox="1">
          <a:spLocks noChangeArrowheads="1"/>
        </xdr:cNvSpPr>
      </xdr:nvSpPr>
      <xdr:spPr>
        <a:xfrm>
          <a:off x="8486775" y="44196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114300</xdr:rowOff>
    </xdr:from>
    <xdr:to>
      <xdr:col>8</xdr:col>
      <xdr:colOff>552450</xdr:colOff>
      <xdr:row>19</xdr:row>
      <xdr:rowOff>38100</xdr:rowOff>
    </xdr:to>
    <xdr:sp>
      <xdr:nvSpPr>
        <xdr:cNvPr id="114" name="TextBox 205"/>
        <xdr:cNvSpPr txBox="1">
          <a:spLocks noChangeArrowheads="1"/>
        </xdr:cNvSpPr>
      </xdr:nvSpPr>
      <xdr:spPr>
        <a:xfrm>
          <a:off x="8486775" y="4657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20</xdr:row>
      <xdr:rowOff>114300</xdr:rowOff>
    </xdr:from>
    <xdr:to>
      <xdr:col>8</xdr:col>
      <xdr:colOff>552450</xdr:colOff>
      <xdr:row>21</xdr:row>
      <xdr:rowOff>38100</xdr:rowOff>
    </xdr:to>
    <xdr:sp>
      <xdr:nvSpPr>
        <xdr:cNvPr id="115" name="TextBox 206"/>
        <xdr:cNvSpPr txBox="1">
          <a:spLocks noChangeArrowheads="1"/>
        </xdr:cNvSpPr>
      </xdr:nvSpPr>
      <xdr:spPr>
        <a:xfrm>
          <a:off x="8486775" y="513397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22</xdr:row>
      <xdr:rowOff>114300</xdr:rowOff>
    </xdr:from>
    <xdr:to>
      <xdr:col>8</xdr:col>
      <xdr:colOff>552450</xdr:colOff>
      <xdr:row>23</xdr:row>
      <xdr:rowOff>38100</xdr:rowOff>
    </xdr:to>
    <xdr:sp>
      <xdr:nvSpPr>
        <xdr:cNvPr id="116" name="TextBox 208"/>
        <xdr:cNvSpPr txBox="1">
          <a:spLocks noChangeArrowheads="1"/>
        </xdr:cNvSpPr>
      </xdr:nvSpPr>
      <xdr:spPr>
        <a:xfrm>
          <a:off x="8486775" y="56102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23</xdr:row>
      <xdr:rowOff>114300</xdr:rowOff>
    </xdr:from>
    <xdr:to>
      <xdr:col>8</xdr:col>
      <xdr:colOff>552450</xdr:colOff>
      <xdr:row>24</xdr:row>
      <xdr:rowOff>38100</xdr:rowOff>
    </xdr:to>
    <xdr:sp>
      <xdr:nvSpPr>
        <xdr:cNvPr id="117" name="TextBox 209"/>
        <xdr:cNvSpPr txBox="1">
          <a:spLocks noChangeArrowheads="1"/>
        </xdr:cNvSpPr>
      </xdr:nvSpPr>
      <xdr:spPr>
        <a:xfrm>
          <a:off x="8486775" y="58483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25</xdr:row>
      <xdr:rowOff>114300</xdr:rowOff>
    </xdr:from>
    <xdr:to>
      <xdr:col>8</xdr:col>
      <xdr:colOff>552450</xdr:colOff>
      <xdr:row>26</xdr:row>
      <xdr:rowOff>38100</xdr:rowOff>
    </xdr:to>
    <xdr:sp>
      <xdr:nvSpPr>
        <xdr:cNvPr id="118" name="TextBox 210"/>
        <xdr:cNvSpPr txBox="1">
          <a:spLocks noChangeArrowheads="1"/>
        </xdr:cNvSpPr>
      </xdr:nvSpPr>
      <xdr:spPr>
        <a:xfrm>
          <a:off x="8486775" y="632460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26</xdr:row>
      <xdr:rowOff>114300</xdr:rowOff>
    </xdr:from>
    <xdr:to>
      <xdr:col>8</xdr:col>
      <xdr:colOff>552450</xdr:colOff>
      <xdr:row>27</xdr:row>
      <xdr:rowOff>38100</xdr:rowOff>
    </xdr:to>
    <xdr:sp>
      <xdr:nvSpPr>
        <xdr:cNvPr id="119" name="TextBox 211"/>
        <xdr:cNvSpPr txBox="1">
          <a:spLocks noChangeArrowheads="1"/>
        </xdr:cNvSpPr>
      </xdr:nvSpPr>
      <xdr:spPr>
        <a:xfrm>
          <a:off x="8486775" y="6562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27</xdr:row>
      <xdr:rowOff>114300</xdr:rowOff>
    </xdr:from>
    <xdr:to>
      <xdr:col>8</xdr:col>
      <xdr:colOff>552450</xdr:colOff>
      <xdr:row>28</xdr:row>
      <xdr:rowOff>0</xdr:rowOff>
    </xdr:to>
    <xdr:sp>
      <xdr:nvSpPr>
        <xdr:cNvPr id="120" name="TextBox 212"/>
        <xdr:cNvSpPr txBox="1">
          <a:spLocks noChangeArrowheads="1"/>
        </xdr:cNvSpPr>
      </xdr:nvSpPr>
      <xdr:spPr>
        <a:xfrm>
          <a:off x="8486775" y="6800850"/>
          <a:ext cx="619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28</xdr:row>
      <xdr:rowOff>0</xdr:rowOff>
    </xdr:from>
    <xdr:to>
      <xdr:col>8</xdr:col>
      <xdr:colOff>552450</xdr:colOff>
      <xdr:row>28</xdr:row>
      <xdr:rowOff>0</xdr:rowOff>
    </xdr:to>
    <xdr:sp>
      <xdr:nvSpPr>
        <xdr:cNvPr id="121" name="TextBox 213"/>
        <xdr:cNvSpPr txBox="1">
          <a:spLocks noChangeArrowheads="1"/>
        </xdr:cNvSpPr>
      </xdr:nvSpPr>
      <xdr:spPr>
        <a:xfrm>
          <a:off x="8486775" y="6924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28</xdr:row>
      <xdr:rowOff>0</xdr:rowOff>
    </xdr:from>
    <xdr:to>
      <xdr:col>8</xdr:col>
      <xdr:colOff>552450</xdr:colOff>
      <xdr:row>28</xdr:row>
      <xdr:rowOff>0</xdr:rowOff>
    </xdr:to>
    <xdr:sp>
      <xdr:nvSpPr>
        <xdr:cNvPr id="122" name="TextBox 214"/>
        <xdr:cNvSpPr txBox="1">
          <a:spLocks noChangeArrowheads="1"/>
        </xdr:cNvSpPr>
      </xdr:nvSpPr>
      <xdr:spPr>
        <a:xfrm>
          <a:off x="8486775" y="6924675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43</xdr:row>
      <xdr:rowOff>57150</xdr:rowOff>
    </xdr:from>
    <xdr:to>
      <xdr:col>4</xdr:col>
      <xdr:colOff>552450</xdr:colOff>
      <xdr:row>44</xdr:row>
      <xdr:rowOff>95250</xdr:rowOff>
    </xdr:to>
    <xdr:sp>
      <xdr:nvSpPr>
        <xdr:cNvPr id="123" name="TextBox 215"/>
        <xdr:cNvSpPr txBox="1">
          <a:spLocks noChangeArrowheads="1"/>
        </xdr:cNvSpPr>
      </xdr:nvSpPr>
      <xdr:spPr>
        <a:xfrm>
          <a:off x="4429125" y="109347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228600</xdr:colOff>
      <xdr:row>39</xdr:row>
      <xdr:rowOff>57150</xdr:rowOff>
    </xdr:from>
    <xdr:to>
      <xdr:col>5</xdr:col>
      <xdr:colOff>552450</xdr:colOff>
      <xdr:row>40</xdr:row>
      <xdr:rowOff>0</xdr:rowOff>
    </xdr:to>
    <xdr:sp>
      <xdr:nvSpPr>
        <xdr:cNvPr id="124" name="TextBox 216"/>
        <xdr:cNvSpPr txBox="1">
          <a:spLocks noChangeArrowheads="1"/>
        </xdr:cNvSpPr>
      </xdr:nvSpPr>
      <xdr:spPr>
        <a:xfrm>
          <a:off x="5657850" y="98488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828675</xdr:colOff>
      <xdr:row>8</xdr:row>
      <xdr:rowOff>85725</xdr:rowOff>
    </xdr:from>
    <xdr:to>
      <xdr:col>6</xdr:col>
      <xdr:colOff>361950</xdr:colOff>
      <xdr:row>9</xdr:row>
      <xdr:rowOff>47625</xdr:rowOff>
    </xdr:to>
    <xdr:sp>
      <xdr:nvSpPr>
        <xdr:cNvPr id="125" name="TextBox 218"/>
        <xdr:cNvSpPr txBox="1">
          <a:spLocks noChangeArrowheads="1"/>
        </xdr:cNvSpPr>
      </xdr:nvSpPr>
      <xdr:spPr>
        <a:xfrm>
          <a:off x="6257925" y="2114550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57150</xdr:rowOff>
    </xdr:from>
    <xdr:to>
      <xdr:col>4</xdr:col>
      <xdr:colOff>552450</xdr:colOff>
      <xdr:row>42</xdr:row>
      <xdr:rowOff>95250</xdr:rowOff>
    </xdr:to>
    <xdr:sp>
      <xdr:nvSpPr>
        <xdr:cNvPr id="126" name="TextBox 219"/>
        <xdr:cNvSpPr txBox="1">
          <a:spLocks noChangeArrowheads="1"/>
        </xdr:cNvSpPr>
      </xdr:nvSpPr>
      <xdr:spPr>
        <a:xfrm>
          <a:off x="4333875" y="104394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57150</xdr:rowOff>
    </xdr:from>
    <xdr:to>
      <xdr:col>4</xdr:col>
      <xdr:colOff>552450</xdr:colOff>
      <xdr:row>42</xdr:row>
      <xdr:rowOff>95250</xdr:rowOff>
    </xdr:to>
    <xdr:sp>
      <xdr:nvSpPr>
        <xdr:cNvPr id="127" name="TextBox 220"/>
        <xdr:cNvSpPr txBox="1">
          <a:spLocks noChangeArrowheads="1"/>
        </xdr:cNvSpPr>
      </xdr:nvSpPr>
      <xdr:spPr>
        <a:xfrm>
          <a:off x="4333875" y="104394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57150</xdr:rowOff>
    </xdr:from>
    <xdr:to>
      <xdr:col>4</xdr:col>
      <xdr:colOff>552450</xdr:colOff>
      <xdr:row>43</xdr:row>
      <xdr:rowOff>95250</xdr:rowOff>
    </xdr:to>
    <xdr:sp>
      <xdr:nvSpPr>
        <xdr:cNvPr id="128" name="TextBox 221"/>
        <xdr:cNvSpPr txBox="1">
          <a:spLocks noChangeArrowheads="1"/>
        </xdr:cNvSpPr>
      </xdr:nvSpPr>
      <xdr:spPr>
        <a:xfrm>
          <a:off x="4333875" y="106870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57150</xdr:rowOff>
    </xdr:from>
    <xdr:to>
      <xdr:col>4</xdr:col>
      <xdr:colOff>552450</xdr:colOff>
      <xdr:row>43</xdr:row>
      <xdr:rowOff>95250</xdr:rowOff>
    </xdr:to>
    <xdr:sp>
      <xdr:nvSpPr>
        <xdr:cNvPr id="129" name="TextBox 222"/>
        <xdr:cNvSpPr txBox="1">
          <a:spLocks noChangeArrowheads="1"/>
        </xdr:cNvSpPr>
      </xdr:nvSpPr>
      <xdr:spPr>
        <a:xfrm>
          <a:off x="4333875" y="106870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43</xdr:row>
      <xdr:rowOff>57150</xdr:rowOff>
    </xdr:from>
    <xdr:to>
      <xdr:col>4</xdr:col>
      <xdr:colOff>552450</xdr:colOff>
      <xdr:row>44</xdr:row>
      <xdr:rowOff>95250</xdr:rowOff>
    </xdr:to>
    <xdr:sp>
      <xdr:nvSpPr>
        <xdr:cNvPr id="130" name="TextBox 223"/>
        <xdr:cNvSpPr txBox="1">
          <a:spLocks noChangeArrowheads="1"/>
        </xdr:cNvSpPr>
      </xdr:nvSpPr>
      <xdr:spPr>
        <a:xfrm>
          <a:off x="4333875" y="109347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43</xdr:row>
      <xdr:rowOff>57150</xdr:rowOff>
    </xdr:from>
    <xdr:to>
      <xdr:col>4</xdr:col>
      <xdr:colOff>552450</xdr:colOff>
      <xdr:row>44</xdr:row>
      <xdr:rowOff>95250</xdr:rowOff>
    </xdr:to>
    <xdr:sp>
      <xdr:nvSpPr>
        <xdr:cNvPr id="131" name="TextBox 224"/>
        <xdr:cNvSpPr txBox="1">
          <a:spLocks noChangeArrowheads="1"/>
        </xdr:cNvSpPr>
      </xdr:nvSpPr>
      <xdr:spPr>
        <a:xfrm>
          <a:off x="4333875" y="109347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45</xdr:row>
      <xdr:rowOff>38100</xdr:rowOff>
    </xdr:from>
    <xdr:to>
      <xdr:col>4</xdr:col>
      <xdr:colOff>552450</xdr:colOff>
      <xdr:row>46</xdr:row>
      <xdr:rowOff>95250</xdr:rowOff>
    </xdr:to>
    <xdr:sp>
      <xdr:nvSpPr>
        <xdr:cNvPr id="132" name="TextBox 225"/>
        <xdr:cNvSpPr txBox="1">
          <a:spLocks noChangeArrowheads="1"/>
        </xdr:cNvSpPr>
      </xdr:nvSpPr>
      <xdr:spPr>
        <a:xfrm>
          <a:off x="4238625" y="11410950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44</xdr:row>
      <xdr:rowOff>57150</xdr:rowOff>
    </xdr:from>
    <xdr:to>
      <xdr:col>4</xdr:col>
      <xdr:colOff>552450</xdr:colOff>
      <xdr:row>45</xdr:row>
      <xdr:rowOff>95250</xdr:rowOff>
    </xdr:to>
    <xdr:sp>
      <xdr:nvSpPr>
        <xdr:cNvPr id="133" name="TextBox 226"/>
        <xdr:cNvSpPr txBox="1">
          <a:spLocks noChangeArrowheads="1"/>
        </xdr:cNvSpPr>
      </xdr:nvSpPr>
      <xdr:spPr>
        <a:xfrm>
          <a:off x="4333875" y="111823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57150</xdr:rowOff>
    </xdr:from>
    <xdr:to>
      <xdr:col>4</xdr:col>
      <xdr:colOff>552450</xdr:colOff>
      <xdr:row>46</xdr:row>
      <xdr:rowOff>95250</xdr:rowOff>
    </xdr:to>
    <xdr:sp>
      <xdr:nvSpPr>
        <xdr:cNvPr id="134" name="TextBox 227"/>
        <xdr:cNvSpPr txBox="1">
          <a:spLocks noChangeArrowheads="1"/>
        </xdr:cNvSpPr>
      </xdr:nvSpPr>
      <xdr:spPr>
        <a:xfrm>
          <a:off x="4333875" y="114300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45</xdr:row>
      <xdr:rowOff>57150</xdr:rowOff>
    </xdr:from>
    <xdr:to>
      <xdr:col>4</xdr:col>
      <xdr:colOff>552450</xdr:colOff>
      <xdr:row>46</xdr:row>
      <xdr:rowOff>95250</xdr:rowOff>
    </xdr:to>
    <xdr:sp>
      <xdr:nvSpPr>
        <xdr:cNvPr id="135" name="TextBox 228"/>
        <xdr:cNvSpPr txBox="1">
          <a:spLocks noChangeArrowheads="1"/>
        </xdr:cNvSpPr>
      </xdr:nvSpPr>
      <xdr:spPr>
        <a:xfrm>
          <a:off x="4429125" y="1143000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44</xdr:row>
      <xdr:rowOff>57150</xdr:rowOff>
    </xdr:from>
    <xdr:to>
      <xdr:col>4</xdr:col>
      <xdr:colOff>552450</xdr:colOff>
      <xdr:row>45</xdr:row>
      <xdr:rowOff>95250</xdr:rowOff>
    </xdr:to>
    <xdr:sp>
      <xdr:nvSpPr>
        <xdr:cNvPr id="136" name="TextBox 229"/>
        <xdr:cNvSpPr txBox="1">
          <a:spLocks noChangeArrowheads="1"/>
        </xdr:cNvSpPr>
      </xdr:nvSpPr>
      <xdr:spPr>
        <a:xfrm>
          <a:off x="4333875" y="111823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44</xdr:row>
      <xdr:rowOff>57150</xdr:rowOff>
    </xdr:from>
    <xdr:to>
      <xdr:col>4</xdr:col>
      <xdr:colOff>552450</xdr:colOff>
      <xdr:row>45</xdr:row>
      <xdr:rowOff>95250</xdr:rowOff>
    </xdr:to>
    <xdr:sp>
      <xdr:nvSpPr>
        <xdr:cNvPr id="137" name="TextBox 230"/>
        <xdr:cNvSpPr txBox="1">
          <a:spLocks noChangeArrowheads="1"/>
        </xdr:cNvSpPr>
      </xdr:nvSpPr>
      <xdr:spPr>
        <a:xfrm>
          <a:off x="4333875" y="111823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57150</xdr:rowOff>
    </xdr:from>
    <xdr:to>
      <xdr:col>4</xdr:col>
      <xdr:colOff>552450</xdr:colOff>
      <xdr:row>46</xdr:row>
      <xdr:rowOff>95250</xdr:rowOff>
    </xdr:to>
    <xdr:sp>
      <xdr:nvSpPr>
        <xdr:cNvPr id="138" name="TextBox 231"/>
        <xdr:cNvSpPr txBox="1">
          <a:spLocks noChangeArrowheads="1"/>
        </xdr:cNvSpPr>
      </xdr:nvSpPr>
      <xdr:spPr>
        <a:xfrm>
          <a:off x="4333875" y="114300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57150</xdr:rowOff>
    </xdr:from>
    <xdr:to>
      <xdr:col>4</xdr:col>
      <xdr:colOff>552450</xdr:colOff>
      <xdr:row>46</xdr:row>
      <xdr:rowOff>95250</xdr:rowOff>
    </xdr:to>
    <xdr:sp>
      <xdr:nvSpPr>
        <xdr:cNvPr id="139" name="TextBox 232"/>
        <xdr:cNvSpPr txBox="1">
          <a:spLocks noChangeArrowheads="1"/>
        </xdr:cNvSpPr>
      </xdr:nvSpPr>
      <xdr:spPr>
        <a:xfrm>
          <a:off x="4333875" y="114300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46</xdr:row>
      <xdr:rowOff>38100</xdr:rowOff>
    </xdr:from>
    <xdr:to>
      <xdr:col>4</xdr:col>
      <xdr:colOff>552450</xdr:colOff>
      <xdr:row>47</xdr:row>
      <xdr:rowOff>95250</xdr:rowOff>
    </xdr:to>
    <xdr:sp>
      <xdr:nvSpPr>
        <xdr:cNvPr id="140" name="TextBox 233"/>
        <xdr:cNvSpPr txBox="1">
          <a:spLocks noChangeArrowheads="1"/>
        </xdr:cNvSpPr>
      </xdr:nvSpPr>
      <xdr:spPr>
        <a:xfrm>
          <a:off x="4238625" y="11658600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57150</xdr:rowOff>
    </xdr:from>
    <xdr:to>
      <xdr:col>4</xdr:col>
      <xdr:colOff>552450</xdr:colOff>
      <xdr:row>46</xdr:row>
      <xdr:rowOff>95250</xdr:rowOff>
    </xdr:to>
    <xdr:sp>
      <xdr:nvSpPr>
        <xdr:cNvPr id="141" name="TextBox 234"/>
        <xdr:cNvSpPr txBox="1">
          <a:spLocks noChangeArrowheads="1"/>
        </xdr:cNvSpPr>
      </xdr:nvSpPr>
      <xdr:spPr>
        <a:xfrm>
          <a:off x="4333875" y="114300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46</xdr:row>
      <xdr:rowOff>57150</xdr:rowOff>
    </xdr:from>
    <xdr:to>
      <xdr:col>4</xdr:col>
      <xdr:colOff>552450</xdr:colOff>
      <xdr:row>47</xdr:row>
      <xdr:rowOff>95250</xdr:rowOff>
    </xdr:to>
    <xdr:sp>
      <xdr:nvSpPr>
        <xdr:cNvPr id="142" name="TextBox 235"/>
        <xdr:cNvSpPr txBox="1">
          <a:spLocks noChangeArrowheads="1"/>
        </xdr:cNvSpPr>
      </xdr:nvSpPr>
      <xdr:spPr>
        <a:xfrm>
          <a:off x="4333875" y="116776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46</xdr:row>
      <xdr:rowOff>57150</xdr:rowOff>
    </xdr:from>
    <xdr:to>
      <xdr:col>4</xdr:col>
      <xdr:colOff>552450</xdr:colOff>
      <xdr:row>47</xdr:row>
      <xdr:rowOff>95250</xdr:rowOff>
    </xdr:to>
    <xdr:sp>
      <xdr:nvSpPr>
        <xdr:cNvPr id="143" name="TextBox 236"/>
        <xdr:cNvSpPr txBox="1">
          <a:spLocks noChangeArrowheads="1"/>
        </xdr:cNvSpPr>
      </xdr:nvSpPr>
      <xdr:spPr>
        <a:xfrm>
          <a:off x="4429125" y="116776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57150</xdr:rowOff>
    </xdr:from>
    <xdr:to>
      <xdr:col>4</xdr:col>
      <xdr:colOff>552450</xdr:colOff>
      <xdr:row>46</xdr:row>
      <xdr:rowOff>95250</xdr:rowOff>
    </xdr:to>
    <xdr:sp>
      <xdr:nvSpPr>
        <xdr:cNvPr id="144" name="TextBox 237"/>
        <xdr:cNvSpPr txBox="1">
          <a:spLocks noChangeArrowheads="1"/>
        </xdr:cNvSpPr>
      </xdr:nvSpPr>
      <xdr:spPr>
        <a:xfrm>
          <a:off x="4333875" y="114300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57150</xdr:rowOff>
    </xdr:from>
    <xdr:to>
      <xdr:col>4</xdr:col>
      <xdr:colOff>552450</xdr:colOff>
      <xdr:row>46</xdr:row>
      <xdr:rowOff>95250</xdr:rowOff>
    </xdr:to>
    <xdr:sp>
      <xdr:nvSpPr>
        <xdr:cNvPr id="145" name="TextBox 238"/>
        <xdr:cNvSpPr txBox="1">
          <a:spLocks noChangeArrowheads="1"/>
        </xdr:cNvSpPr>
      </xdr:nvSpPr>
      <xdr:spPr>
        <a:xfrm>
          <a:off x="4333875" y="114300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46</xdr:row>
      <xdr:rowOff>57150</xdr:rowOff>
    </xdr:from>
    <xdr:to>
      <xdr:col>4</xdr:col>
      <xdr:colOff>552450</xdr:colOff>
      <xdr:row>47</xdr:row>
      <xdr:rowOff>95250</xdr:rowOff>
    </xdr:to>
    <xdr:sp>
      <xdr:nvSpPr>
        <xdr:cNvPr id="146" name="TextBox 239"/>
        <xdr:cNvSpPr txBox="1">
          <a:spLocks noChangeArrowheads="1"/>
        </xdr:cNvSpPr>
      </xdr:nvSpPr>
      <xdr:spPr>
        <a:xfrm>
          <a:off x="4333875" y="116776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46</xdr:row>
      <xdr:rowOff>57150</xdr:rowOff>
    </xdr:from>
    <xdr:to>
      <xdr:col>4</xdr:col>
      <xdr:colOff>552450</xdr:colOff>
      <xdr:row>47</xdr:row>
      <xdr:rowOff>95250</xdr:rowOff>
    </xdr:to>
    <xdr:sp>
      <xdr:nvSpPr>
        <xdr:cNvPr id="147" name="TextBox 240"/>
        <xdr:cNvSpPr txBox="1">
          <a:spLocks noChangeArrowheads="1"/>
        </xdr:cNvSpPr>
      </xdr:nvSpPr>
      <xdr:spPr>
        <a:xfrm>
          <a:off x="4333875" y="116776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51</xdr:row>
      <xdr:rowOff>38100</xdr:rowOff>
    </xdr:from>
    <xdr:to>
      <xdr:col>4</xdr:col>
      <xdr:colOff>552450</xdr:colOff>
      <xdr:row>52</xdr:row>
      <xdr:rowOff>95250</xdr:rowOff>
    </xdr:to>
    <xdr:sp>
      <xdr:nvSpPr>
        <xdr:cNvPr id="148" name="TextBox 241"/>
        <xdr:cNvSpPr txBox="1">
          <a:spLocks noChangeArrowheads="1"/>
        </xdr:cNvSpPr>
      </xdr:nvSpPr>
      <xdr:spPr>
        <a:xfrm>
          <a:off x="4238625" y="129159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50</xdr:row>
      <xdr:rowOff>57150</xdr:rowOff>
    </xdr:from>
    <xdr:to>
      <xdr:col>4</xdr:col>
      <xdr:colOff>552450</xdr:colOff>
      <xdr:row>51</xdr:row>
      <xdr:rowOff>95250</xdr:rowOff>
    </xdr:to>
    <xdr:sp>
      <xdr:nvSpPr>
        <xdr:cNvPr id="149" name="TextBox 242"/>
        <xdr:cNvSpPr txBox="1">
          <a:spLocks noChangeArrowheads="1"/>
        </xdr:cNvSpPr>
      </xdr:nvSpPr>
      <xdr:spPr>
        <a:xfrm>
          <a:off x="4333875" y="12668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51</xdr:row>
      <xdr:rowOff>57150</xdr:rowOff>
    </xdr:from>
    <xdr:to>
      <xdr:col>4</xdr:col>
      <xdr:colOff>552450</xdr:colOff>
      <xdr:row>52</xdr:row>
      <xdr:rowOff>95250</xdr:rowOff>
    </xdr:to>
    <xdr:sp>
      <xdr:nvSpPr>
        <xdr:cNvPr id="150" name="TextBox 243"/>
        <xdr:cNvSpPr txBox="1">
          <a:spLocks noChangeArrowheads="1"/>
        </xdr:cNvSpPr>
      </xdr:nvSpPr>
      <xdr:spPr>
        <a:xfrm>
          <a:off x="4333875" y="12934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51</xdr:row>
      <xdr:rowOff>57150</xdr:rowOff>
    </xdr:from>
    <xdr:to>
      <xdr:col>4</xdr:col>
      <xdr:colOff>552450</xdr:colOff>
      <xdr:row>52</xdr:row>
      <xdr:rowOff>95250</xdr:rowOff>
    </xdr:to>
    <xdr:sp>
      <xdr:nvSpPr>
        <xdr:cNvPr id="151" name="TextBox 244"/>
        <xdr:cNvSpPr txBox="1">
          <a:spLocks noChangeArrowheads="1"/>
        </xdr:cNvSpPr>
      </xdr:nvSpPr>
      <xdr:spPr>
        <a:xfrm>
          <a:off x="4429125" y="129349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50</xdr:row>
      <xdr:rowOff>57150</xdr:rowOff>
    </xdr:from>
    <xdr:to>
      <xdr:col>4</xdr:col>
      <xdr:colOff>552450</xdr:colOff>
      <xdr:row>51</xdr:row>
      <xdr:rowOff>95250</xdr:rowOff>
    </xdr:to>
    <xdr:sp>
      <xdr:nvSpPr>
        <xdr:cNvPr id="152" name="TextBox 245"/>
        <xdr:cNvSpPr txBox="1">
          <a:spLocks noChangeArrowheads="1"/>
        </xdr:cNvSpPr>
      </xdr:nvSpPr>
      <xdr:spPr>
        <a:xfrm>
          <a:off x="4333875" y="12668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50</xdr:row>
      <xdr:rowOff>57150</xdr:rowOff>
    </xdr:from>
    <xdr:to>
      <xdr:col>4</xdr:col>
      <xdr:colOff>552450</xdr:colOff>
      <xdr:row>51</xdr:row>
      <xdr:rowOff>95250</xdr:rowOff>
    </xdr:to>
    <xdr:sp>
      <xdr:nvSpPr>
        <xdr:cNvPr id="153" name="TextBox 246"/>
        <xdr:cNvSpPr txBox="1">
          <a:spLocks noChangeArrowheads="1"/>
        </xdr:cNvSpPr>
      </xdr:nvSpPr>
      <xdr:spPr>
        <a:xfrm>
          <a:off x="4333875" y="12668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51</xdr:row>
      <xdr:rowOff>57150</xdr:rowOff>
    </xdr:from>
    <xdr:to>
      <xdr:col>4</xdr:col>
      <xdr:colOff>552450</xdr:colOff>
      <xdr:row>52</xdr:row>
      <xdr:rowOff>95250</xdr:rowOff>
    </xdr:to>
    <xdr:sp>
      <xdr:nvSpPr>
        <xdr:cNvPr id="154" name="TextBox 247"/>
        <xdr:cNvSpPr txBox="1">
          <a:spLocks noChangeArrowheads="1"/>
        </xdr:cNvSpPr>
      </xdr:nvSpPr>
      <xdr:spPr>
        <a:xfrm>
          <a:off x="4333875" y="12934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51</xdr:row>
      <xdr:rowOff>57150</xdr:rowOff>
    </xdr:from>
    <xdr:to>
      <xdr:col>4</xdr:col>
      <xdr:colOff>552450</xdr:colOff>
      <xdr:row>52</xdr:row>
      <xdr:rowOff>95250</xdr:rowOff>
    </xdr:to>
    <xdr:sp>
      <xdr:nvSpPr>
        <xdr:cNvPr id="155" name="TextBox 248"/>
        <xdr:cNvSpPr txBox="1">
          <a:spLocks noChangeArrowheads="1"/>
        </xdr:cNvSpPr>
      </xdr:nvSpPr>
      <xdr:spPr>
        <a:xfrm>
          <a:off x="4333875" y="12934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52</xdr:row>
      <xdr:rowOff>38100</xdr:rowOff>
    </xdr:from>
    <xdr:to>
      <xdr:col>4</xdr:col>
      <xdr:colOff>552450</xdr:colOff>
      <xdr:row>53</xdr:row>
      <xdr:rowOff>95250</xdr:rowOff>
    </xdr:to>
    <xdr:sp>
      <xdr:nvSpPr>
        <xdr:cNvPr id="156" name="TextBox 249"/>
        <xdr:cNvSpPr txBox="1">
          <a:spLocks noChangeArrowheads="1"/>
        </xdr:cNvSpPr>
      </xdr:nvSpPr>
      <xdr:spPr>
        <a:xfrm>
          <a:off x="4238625" y="131826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51</xdr:row>
      <xdr:rowOff>57150</xdr:rowOff>
    </xdr:from>
    <xdr:to>
      <xdr:col>4</xdr:col>
      <xdr:colOff>552450</xdr:colOff>
      <xdr:row>52</xdr:row>
      <xdr:rowOff>95250</xdr:rowOff>
    </xdr:to>
    <xdr:sp>
      <xdr:nvSpPr>
        <xdr:cNvPr id="157" name="TextBox 250"/>
        <xdr:cNvSpPr txBox="1">
          <a:spLocks noChangeArrowheads="1"/>
        </xdr:cNvSpPr>
      </xdr:nvSpPr>
      <xdr:spPr>
        <a:xfrm>
          <a:off x="4333875" y="12934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52</xdr:row>
      <xdr:rowOff>57150</xdr:rowOff>
    </xdr:from>
    <xdr:to>
      <xdr:col>4</xdr:col>
      <xdr:colOff>552450</xdr:colOff>
      <xdr:row>53</xdr:row>
      <xdr:rowOff>95250</xdr:rowOff>
    </xdr:to>
    <xdr:sp>
      <xdr:nvSpPr>
        <xdr:cNvPr id="158" name="TextBox 251"/>
        <xdr:cNvSpPr txBox="1">
          <a:spLocks noChangeArrowheads="1"/>
        </xdr:cNvSpPr>
      </xdr:nvSpPr>
      <xdr:spPr>
        <a:xfrm>
          <a:off x="4333875" y="132016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52</xdr:row>
      <xdr:rowOff>57150</xdr:rowOff>
    </xdr:from>
    <xdr:to>
      <xdr:col>4</xdr:col>
      <xdr:colOff>552450</xdr:colOff>
      <xdr:row>53</xdr:row>
      <xdr:rowOff>95250</xdr:rowOff>
    </xdr:to>
    <xdr:sp>
      <xdr:nvSpPr>
        <xdr:cNvPr id="159" name="TextBox 252"/>
        <xdr:cNvSpPr txBox="1">
          <a:spLocks noChangeArrowheads="1"/>
        </xdr:cNvSpPr>
      </xdr:nvSpPr>
      <xdr:spPr>
        <a:xfrm>
          <a:off x="4429125" y="132016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51</xdr:row>
      <xdr:rowOff>57150</xdr:rowOff>
    </xdr:from>
    <xdr:to>
      <xdr:col>4</xdr:col>
      <xdr:colOff>552450</xdr:colOff>
      <xdr:row>52</xdr:row>
      <xdr:rowOff>95250</xdr:rowOff>
    </xdr:to>
    <xdr:sp>
      <xdr:nvSpPr>
        <xdr:cNvPr id="160" name="TextBox 253"/>
        <xdr:cNvSpPr txBox="1">
          <a:spLocks noChangeArrowheads="1"/>
        </xdr:cNvSpPr>
      </xdr:nvSpPr>
      <xdr:spPr>
        <a:xfrm>
          <a:off x="4333875" y="12934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51</xdr:row>
      <xdr:rowOff>57150</xdr:rowOff>
    </xdr:from>
    <xdr:to>
      <xdr:col>4</xdr:col>
      <xdr:colOff>552450</xdr:colOff>
      <xdr:row>52</xdr:row>
      <xdr:rowOff>95250</xdr:rowOff>
    </xdr:to>
    <xdr:sp>
      <xdr:nvSpPr>
        <xdr:cNvPr id="161" name="TextBox 254"/>
        <xdr:cNvSpPr txBox="1">
          <a:spLocks noChangeArrowheads="1"/>
        </xdr:cNvSpPr>
      </xdr:nvSpPr>
      <xdr:spPr>
        <a:xfrm>
          <a:off x="4333875" y="12934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52</xdr:row>
      <xdr:rowOff>57150</xdr:rowOff>
    </xdr:from>
    <xdr:to>
      <xdr:col>4</xdr:col>
      <xdr:colOff>552450</xdr:colOff>
      <xdr:row>53</xdr:row>
      <xdr:rowOff>95250</xdr:rowOff>
    </xdr:to>
    <xdr:sp>
      <xdr:nvSpPr>
        <xdr:cNvPr id="162" name="TextBox 255"/>
        <xdr:cNvSpPr txBox="1">
          <a:spLocks noChangeArrowheads="1"/>
        </xdr:cNvSpPr>
      </xdr:nvSpPr>
      <xdr:spPr>
        <a:xfrm>
          <a:off x="4333875" y="132016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52</xdr:row>
      <xdr:rowOff>57150</xdr:rowOff>
    </xdr:from>
    <xdr:to>
      <xdr:col>4</xdr:col>
      <xdr:colOff>552450</xdr:colOff>
      <xdr:row>53</xdr:row>
      <xdr:rowOff>95250</xdr:rowOff>
    </xdr:to>
    <xdr:sp>
      <xdr:nvSpPr>
        <xdr:cNvPr id="163" name="TextBox 256"/>
        <xdr:cNvSpPr txBox="1">
          <a:spLocks noChangeArrowheads="1"/>
        </xdr:cNvSpPr>
      </xdr:nvSpPr>
      <xdr:spPr>
        <a:xfrm>
          <a:off x="4333875" y="132016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57</xdr:row>
      <xdr:rowOff>38100</xdr:rowOff>
    </xdr:from>
    <xdr:to>
      <xdr:col>4</xdr:col>
      <xdr:colOff>552450</xdr:colOff>
      <xdr:row>58</xdr:row>
      <xdr:rowOff>95250</xdr:rowOff>
    </xdr:to>
    <xdr:sp>
      <xdr:nvSpPr>
        <xdr:cNvPr id="164" name="TextBox 257"/>
        <xdr:cNvSpPr txBox="1">
          <a:spLocks noChangeArrowheads="1"/>
        </xdr:cNvSpPr>
      </xdr:nvSpPr>
      <xdr:spPr>
        <a:xfrm>
          <a:off x="4238625" y="145161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56</xdr:row>
      <xdr:rowOff>57150</xdr:rowOff>
    </xdr:from>
    <xdr:to>
      <xdr:col>4</xdr:col>
      <xdr:colOff>552450</xdr:colOff>
      <xdr:row>57</xdr:row>
      <xdr:rowOff>95250</xdr:rowOff>
    </xdr:to>
    <xdr:sp>
      <xdr:nvSpPr>
        <xdr:cNvPr id="165" name="TextBox 258"/>
        <xdr:cNvSpPr txBox="1">
          <a:spLocks noChangeArrowheads="1"/>
        </xdr:cNvSpPr>
      </xdr:nvSpPr>
      <xdr:spPr>
        <a:xfrm>
          <a:off x="4333875" y="142684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57</xdr:row>
      <xdr:rowOff>57150</xdr:rowOff>
    </xdr:from>
    <xdr:to>
      <xdr:col>4</xdr:col>
      <xdr:colOff>552450</xdr:colOff>
      <xdr:row>58</xdr:row>
      <xdr:rowOff>95250</xdr:rowOff>
    </xdr:to>
    <xdr:sp>
      <xdr:nvSpPr>
        <xdr:cNvPr id="166" name="TextBox 259"/>
        <xdr:cNvSpPr txBox="1">
          <a:spLocks noChangeArrowheads="1"/>
        </xdr:cNvSpPr>
      </xdr:nvSpPr>
      <xdr:spPr>
        <a:xfrm>
          <a:off x="4333875" y="1453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57</xdr:row>
      <xdr:rowOff>57150</xdr:rowOff>
    </xdr:from>
    <xdr:to>
      <xdr:col>4</xdr:col>
      <xdr:colOff>552450</xdr:colOff>
      <xdr:row>58</xdr:row>
      <xdr:rowOff>95250</xdr:rowOff>
    </xdr:to>
    <xdr:sp>
      <xdr:nvSpPr>
        <xdr:cNvPr id="167" name="TextBox 260"/>
        <xdr:cNvSpPr txBox="1">
          <a:spLocks noChangeArrowheads="1"/>
        </xdr:cNvSpPr>
      </xdr:nvSpPr>
      <xdr:spPr>
        <a:xfrm>
          <a:off x="4429125" y="145351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56</xdr:row>
      <xdr:rowOff>57150</xdr:rowOff>
    </xdr:from>
    <xdr:to>
      <xdr:col>4</xdr:col>
      <xdr:colOff>552450</xdr:colOff>
      <xdr:row>57</xdr:row>
      <xdr:rowOff>95250</xdr:rowOff>
    </xdr:to>
    <xdr:sp>
      <xdr:nvSpPr>
        <xdr:cNvPr id="168" name="TextBox 261"/>
        <xdr:cNvSpPr txBox="1">
          <a:spLocks noChangeArrowheads="1"/>
        </xdr:cNvSpPr>
      </xdr:nvSpPr>
      <xdr:spPr>
        <a:xfrm>
          <a:off x="4333875" y="142684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56</xdr:row>
      <xdr:rowOff>57150</xdr:rowOff>
    </xdr:from>
    <xdr:to>
      <xdr:col>4</xdr:col>
      <xdr:colOff>552450</xdr:colOff>
      <xdr:row>57</xdr:row>
      <xdr:rowOff>95250</xdr:rowOff>
    </xdr:to>
    <xdr:sp>
      <xdr:nvSpPr>
        <xdr:cNvPr id="169" name="TextBox 262"/>
        <xdr:cNvSpPr txBox="1">
          <a:spLocks noChangeArrowheads="1"/>
        </xdr:cNvSpPr>
      </xdr:nvSpPr>
      <xdr:spPr>
        <a:xfrm>
          <a:off x="4333875" y="142684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57</xdr:row>
      <xdr:rowOff>57150</xdr:rowOff>
    </xdr:from>
    <xdr:to>
      <xdr:col>4</xdr:col>
      <xdr:colOff>552450</xdr:colOff>
      <xdr:row>58</xdr:row>
      <xdr:rowOff>95250</xdr:rowOff>
    </xdr:to>
    <xdr:sp>
      <xdr:nvSpPr>
        <xdr:cNvPr id="170" name="TextBox 263"/>
        <xdr:cNvSpPr txBox="1">
          <a:spLocks noChangeArrowheads="1"/>
        </xdr:cNvSpPr>
      </xdr:nvSpPr>
      <xdr:spPr>
        <a:xfrm>
          <a:off x="4333875" y="1453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57</xdr:row>
      <xdr:rowOff>57150</xdr:rowOff>
    </xdr:from>
    <xdr:to>
      <xdr:col>4</xdr:col>
      <xdr:colOff>552450</xdr:colOff>
      <xdr:row>58</xdr:row>
      <xdr:rowOff>95250</xdr:rowOff>
    </xdr:to>
    <xdr:sp>
      <xdr:nvSpPr>
        <xdr:cNvPr id="171" name="TextBox 264"/>
        <xdr:cNvSpPr txBox="1">
          <a:spLocks noChangeArrowheads="1"/>
        </xdr:cNvSpPr>
      </xdr:nvSpPr>
      <xdr:spPr>
        <a:xfrm>
          <a:off x="4333875" y="1453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58</xdr:row>
      <xdr:rowOff>38100</xdr:rowOff>
    </xdr:from>
    <xdr:to>
      <xdr:col>4</xdr:col>
      <xdr:colOff>552450</xdr:colOff>
      <xdr:row>59</xdr:row>
      <xdr:rowOff>95250</xdr:rowOff>
    </xdr:to>
    <xdr:sp>
      <xdr:nvSpPr>
        <xdr:cNvPr id="172" name="TextBox 265"/>
        <xdr:cNvSpPr txBox="1">
          <a:spLocks noChangeArrowheads="1"/>
        </xdr:cNvSpPr>
      </xdr:nvSpPr>
      <xdr:spPr>
        <a:xfrm>
          <a:off x="4238625" y="147828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57</xdr:row>
      <xdr:rowOff>57150</xdr:rowOff>
    </xdr:from>
    <xdr:to>
      <xdr:col>4</xdr:col>
      <xdr:colOff>552450</xdr:colOff>
      <xdr:row>58</xdr:row>
      <xdr:rowOff>95250</xdr:rowOff>
    </xdr:to>
    <xdr:sp>
      <xdr:nvSpPr>
        <xdr:cNvPr id="173" name="TextBox 266"/>
        <xdr:cNvSpPr txBox="1">
          <a:spLocks noChangeArrowheads="1"/>
        </xdr:cNvSpPr>
      </xdr:nvSpPr>
      <xdr:spPr>
        <a:xfrm>
          <a:off x="4333875" y="1453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58</xdr:row>
      <xdr:rowOff>57150</xdr:rowOff>
    </xdr:from>
    <xdr:to>
      <xdr:col>4</xdr:col>
      <xdr:colOff>552450</xdr:colOff>
      <xdr:row>59</xdr:row>
      <xdr:rowOff>95250</xdr:rowOff>
    </xdr:to>
    <xdr:sp>
      <xdr:nvSpPr>
        <xdr:cNvPr id="174" name="TextBox 267"/>
        <xdr:cNvSpPr txBox="1">
          <a:spLocks noChangeArrowheads="1"/>
        </xdr:cNvSpPr>
      </xdr:nvSpPr>
      <xdr:spPr>
        <a:xfrm>
          <a:off x="4333875" y="148018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58</xdr:row>
      <xdr:rowOff>57150</xdr:rowOff>
    </xdr:from>
    <xdr:to>
      <xdr:col>4</xdr:col>
      <xdr:colOff>552450</xdr:colOff>
      <xdr:row>59</xdr:row>
      <xdr:rowOff>95250</xdr:rowOff>
    </xdr:to>
    <xdr:sp>
      <xdr:nvSpPr>
        <xdr:cNvPr id="175" name="TextBox 268"/>
        <xdr:cNvSpPr txBox="1">
          <a:spLocks noChangeArrowheads="1"/>
        </xdr:cNvSpPr>
      </xdr:nvSpPr>
      <xdr:spPr>
        <a:xfrm>
          <a:off x="4429125" y="148018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57</xdr:row>
      <xdr:rowOff>57150</xdr:rowOff>
    </xdr:from>
    <xdr:to>
      <xdr:col>4</xdr:col>
      <xdr:colOff>552450</xdr:colOff>
      <xdr:row>58</xdr:row>
      <xdr:rowOff>95250</xdr:rowOff>
    </xdr:to>
    <xdr:sp>
      <xdr:nvSpPr>
        <xdr:cNvPr id="176" name="TextBox 269"/>
        <xdr:cNvSpPr txBox="1">
          <a:spLocks noChangeArrowheads="1"/>
        </xdr:cNvSpPr>
      </xdr:nvSpPr>
      <xdr:spPr>
        <a:xfrm>
          <a:off x="4333875" y="1453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57</xdr:row>
      <xdr:rowOff>57150</xdr:rowOff>
    </xdr:from>
    <xdr:to>
      <xdr:col>4</xdr:col>
      <xdr:colOff>552450</xdr:colOff>
      <xdr:row>58</xdr:row>
      <xdr:rowOff>95250</xdr:rowOff>
    </xdr:to>
    <xdr:sp>
      <xdr:nvSpPr>
        <xdr:cNvPr id="177" name="TextBox 270"/>
        <xdr:cNvSpPr txBox="1">
          <a:spLocks noChangeArrowheads="1"/>
        </xdr:cNvSpPr>
      </xdr:nvSpPr>
      <xdr:spPr>
        <a:xfrm>
          <a:off x="4333875" y="1453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58</xdr:row>
      <xdr:rowOff>57150</xdr:rowOff>
    </xdr:from>
    <xdr:to>
      <xdr:col>4</xdr:col>
      <xdr:colOff>552450</xdr:colOff>
      <xdr:row>59</xdr:row>
      <xdr:rowOff>95250</xdr:rowOff>
    </xdr:to>
    <xdr:sp>
      <xdr:nvSpPr>
        <xdr:cNvPr id="178" name="TextBox 271"/>
        <xdr:cNvSpPr txBox="1">
          <a:spLocks noChangeArrowheads="1"/>
        </xdr:cNvSpPr>
      </xdr:nvSpPr>
      <xdr:spPr>
        <a:xfrm>
          <a:off x="4333875" y="148018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58</xdr:row>
      <xdr:rowOff>57150</xdr:rowOff>
    </xdr:from>
    <xdr:to>
      <xdr:col>4</xdr:col>
      <xdr:colOff>552450</xdr:colOff>
      <xdr:row>59</xdr:row>
      <xdr:rowOff>95250</xdr:rowOff>
    </xdr:to>
    <xdr:sp>
      <xdr:nvSpPr>
        <xdr:cNvPr id="179" name="TextBox 272"/>
        <xdr:cNvSpPr txBox="1">
          <a:spLocks noChangeArrowheads="1"/>
        </xdr:cNvSpPr>
      </xdr:nvSpPr>
      <xdr:spPr>
        <a:xfrm>
          <a:off x="4333875" y="148018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70</xdr:row>
      <xdr:rowOff>38100</xdr:rowOff>
    </xdr:from>
    <xdr:to>
      <xdr:col>4</xdr:col>
      <xdr:colOff>552450</xdr:colOff>
      <xdr:row>71</xdr:row>
      <xdr:rowOff>95250</xdr:rowOff>
    </xdr:to>
    <xdr:sp>
      <xdr:nvSpPr>
        <xdr:cNvPr id="180" name="TextBox 273"/>
        <xdr:cNvSpPr txBox="1">
          <a:spLocks noChangeArrowheads="1"/>
        </xdr:cNvSpPr>
      </xdr:nvSpPr>
      <xdr:spPr>
        <a:xfrm>
          <a:off x="4238625" y="177927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69</xdr:row>
      <xdr:rowOff>57150</xdr:rowOff>
    </xdr:from>
    <xdr:to>
      <xdr:col>4</xdr:col>
      <xdr:colOff>552450</xdr:colOff>
      <xdr:row>70</xdr:row>
      <xdr:rowOff>95250</xdr:rowOff>
    </xdr:to>
    <xdr:sp>
      <xdr:nvSpPr>
        <xdr:cNvPr id="181" name="TextBox 274"/>
        <xdr:cNvSpPr txBox="1">
          <a:spLocks noChangeArrowheads="1"/>
        </xdr:cNvSpPr>
      </xdr:nvSpPr>
      <xdr:spPr>
        <a:xfrm>
          <a:off x="4333875" y="175450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182" name="TextBox 275"/>
        <xdr:cNvSpPr txBox="1">
          <a:spLocks noChangeArrowheads="1"/>
        </xdr:cNvSpPr>
      </xdr:nvSpPr>
      <xdr:spPr>
        <a:xfrm>
          <a:off x="4333875" y="178117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183" name="TextBox 276"/>
        <xdr:cNvSpPr txBox="1">
          <a:spLocks noChangeArrowheads="1"/>
        </xdr:cNvSpPr>
      </xdr:nvSpPr>
      <xdr:spPr>
        <a:xfrm>
          <a:off x="4429125" y="178117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69</xdr:row>
      <xdr:rowOff>57150</xdr:rowOff>
    </xdr:from>
    <xdr:to>
      <xdr:col>4</xdr:col>
      <xdr:colOff>552450</xdr:colOff>
      <xdr:row>70</xdr:row>
      <xdr:rowOff>95250</xdr:rowOff>
    </xdr:to>
    <xdr:sp>
      <xdr:nvSpPr>
        <xdr:cNvPr id="184" name="TextBox 277"/>
        <xdr:cNvSpPr txBox="1">
          <a:spLocks noChangeArrowheads="1"/>
        </xdr:cNvSpPr>
      </xdr:nvSpPr>
      <xdr:spPr>
        <a:xfrm>
          <a:off x="4333875" y="175450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69</xdr:row>
      <xdr:rowOff>57150</xdr:rowOff>
    </xdr:from>
    <xdr:to>
      <xdr:col>4</xdr:col>
      <xdr:colOff>552450</xdr:colOff>
      <xdr:row>70</xdr:row>
      <xdr:rowOff>95250</xdr:rowOff>
    </xdr:to>
    <xdr:sp>
      <xdr:nvSpPr>
        <xdr:cNvPr id="185" name="TextBox 278"/>
        <xdr:cNvSpPr txBox="1">
          <a:spLocks noChangeArrowheads="1"/>
        </xdr:cNvSpPr>
      </xdr:nvSpPr>
      <xdr:spPr>
        <a:xfrm>
          <a:off x="4333875" y="175450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186" name="TextBox 279"/>
        <xdr:cNvSpPr txBox="1">
          <a:spLocks noChangeArrowheads="1"/>
        </xdr:cNvSpPr>
      </xdr:nvSpPr>
      <xdr:spPr>
        <a:xfrm>
          <a:off x="4333875" y="178117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187" name="TextBox 280"/>
        <xdr:cNvSpPr txBox="1">
          <a:spLocks noChangeArrowheads="1"/>
        </xdr:cNvSpPr>
      </xdr:nvSpPr>
      <xdr:spPr>
        <a:xfrm>
          <a:off x="4333875" y="178117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71</xdr:row>
      <xdr:rowOff>38100</xdr:rowOff>
    </xdr:from>
    <xdr:to>
      <xdr:col>4</xdr:col>
      <xdr:colOff>552450</xdr:colOff>
      <xdr:row>72</xdr:row>
      <xdr:rowOff>95250</xdr:rowOff>
    </xdr:to>
    <xdr:sp>
      <xdr:nvSpPr>
        <xdr:cNvPr id="188" name="TextBox 281"/>
        <xdr:cNvSpPr txBox="1">
          <a:spLocks noChangeArrowheads="1"/>
        </xdr:cNvSpPr>
      </xdr:nvSpPr>
      <xdr:spPr>
        <a:xfrm>
          <a:off x="4238625" y="180594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189" name="TextBox 282"/>
        <xdr:cNvSpPr txBox="1">
          <a:spLocks noChangeArrowheads="1"/>
        </xdr:cNvSpPr>
      </xdr:nvSpPr>
      <xdr:spPr>
        <a:xfrm>
          <a:off x="4333875" y="178117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190" name="TextBox 283"/>
        <xdr:cNvSpPr txBox="1">
          <a:spLocks noChangeArrowheads="1"/>
        </xdr:cNvSpPr>
      </xdr:nvSpPr>
      <xdr:spPr>
        <a:xfrm>
          <a:off x="4333875" y="180784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191" name="TextBox 284"/>
        <xdr:cNvSpPr txBox="1">
          <a:spLocks noChangeArrowheads="1"/>
        </xdr:cNvSpPr>
      </xdr:nvSpPr>
      <xdr:spPr>
        <a:xfrm>
          <a:off x="4429125" y="180784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70</xdr:row>
      <xdr:rowOff>57150</xdr:rowOff>
    </xdr:from>
    <xdr:to>
      <xdr:col>4</xdr:col>
      <xdr:colOff>552450</xdr:colOff>
      <xdr:row>71</xdr:row>
      <xdr:rowOff>95250</xdr:rowOff>
    </xdr:to>
    <xdr:sp>
      <xdr:nvSpPr>
        <xdr:cNvPr id="192" name="TextBox 285"/>
        <xdr:cNvSpPr txBox="1">
          <a:spLocks noChangeArrowheads="1"/>
        </xdr:cNvSpPr>
      </xdr:nvSpPr>
      <xdr:spPr>
        <a:xfrm>
          <a:off x="4333875" y="178117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193" name="TextBox 287"/>
        <xdr:cNvSpPr txBox="1">
          <a:spLocks noChangeArrowheads="1"/>
        </xdr:cNvSpPr>
      </xdr:nvSpPr>
      <xdr:spPr>
        <a:xfrm>
          <a:off x="4333875" y="180784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194" name="TextBox 288"/>
        <xdr:cNvSpPr txBox="1">
          <a:spLocks noChangeArrowheads="1"/>
        </xdr:cNvSpPr>
      </xdr:nvSpPr>
      <xdr:spPr>
        <a:xfrm>
          <a:off x="4333875" y="180784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72</xdr:row>
      <xdr:rowOff>38100</xdr:rowOff>
    </xdr:from>
    <xdr:to>
      <xdr:col>4</xdr:col>
      <xdr:colOff>552450</xdr:colOff>
      <xdr:row>73</xdr:row>
      <xdr:rowOff>95250</xdr:rowOff>
    </xdr:to>
    <xdr:sp>
      <xdr:nvSpPr>
        <xdr:cNvPr id="195" name="TextBox 289"/>
        <xdr:cNvSpPr txBox="1">
          <a:spLocks noChangeArrowheads="1"/>
        </xdr:cNvSpPr>
      </xdr:nvSpPr>
      <xdr:spPr>
        <a:xfrm>
          <a:off x="4238625" y="183261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196" name="TextBox 290"/>
        <xdr:cNvSpPr txBox="1">
          <a:spLocks noChangeArrowheads="1"/>
        </xdr:cNvSpPr>
      </xdr:nvSpPr>
      <xdr:spPr>
        <a:xfrm>
          <a:off x="4333875" y="180784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197" name="TextBox 291"/>
        <xdr:cNvSpPr txBox="1">
          <a:spLocks noChangeArrowheads="1"/>
        </xdr:cNvSpPr>
      </xdr:nvSpPr>
      <xdr:spPr>
        <a:xfrm>
          <a:off x="4333875" y="1834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198" name="TextBox 292"/>
        <xdr:cNvSpPr txBox="1">
          <a:spLocks noChangeArrowheads="1"/>
        </xdr:cNvSpPr>
      </xdr:nvSpPr>
      <xdr:spPr>
        <a:xfrm>
          <a:off x="4429125" y="183451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71</xdr:row>
      <xdr:rowOff>57150</xdr:rowOff>
    </xdr:from>
    <xdr:to>
      <xdr:col>4</xdr:col>
      <xdr:colOff>552450</xdr:colOff>
      <xdr:row>72</xdr:row>
      <xdr:rowOff>95250</xdr:rowOff>
    </xdr:to>
    <xdr:sp>
      <xdr:nvSpPr>
        <xdr:cNvPr id="199" name="TextBox 293"/>
        <xdr:cNvSpPr txBox="1">
          <a:spLocks noChangeArrowheads="1"/>
        </xdr:cNvSpPr>
      </xdr:nvSpPr>
      <xdr:spPr>
        <a:xfrm>
          <a:off x="4333875" y="180784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200" name="TextBox 295"/>
        <xdr:cNvSpPr txBox="1">
          <a:spLocks noChangeArrowheads="1"/>
        </xdr:cNvSpPr>
      </xdr:nvSpPr>
      <xdr:spPr>
        <a:xfrm>
          <a:off x="4333875" y="1834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201" name="TextBox 296"/>
        <xdr:cNvSpPr txBox="1">
          <a:spLocks noChangeArrowheads="1"/>
        </xdr:cNvSpPr>
      </xdr:nvSpPr>
      <xdr:spPr>
        <a:xfrm>
          <a:off x="4333875" y="1834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73</xdr:row>
      <xdr:rowOff>38100</xdr:rowOff>
    </xdr:from>
    <xdr:to>
      <xdr:col>4</xdr:col>
      <xdr:colOff>552450</xdr:colOff>
      <xdr:row>74</xdr:row>
      <xdr:rowOff>95250</xdr:rowOff>
    </xdr:to>
    <xdr:sp>
      <xdr:nvSpPr>
        <xdr:cNvPr id="202" name="TextBox 297"/>
        <xdr:cNvSpPr txBox="1">
          <a:spLocks noChangeArrowheads="1"/>
        </xdr:cNvSpPr>
      </xdr:nvSpPr>
      <xdr:spPr>
        <a:xfrm>
          <a:off x="4238625" y="185928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203" name="TextBox 298"/>
        <xdr:cNvSpPr txBox="1">
          <a:spLocks noChangeArrowheads="1"/>
        </xdr:cNvSpPr>
      </xdr:nvSpPr>
      <xdr:spPr>
        <a:xfrm>
          <a:off x="4333875" y="1834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204" name="TextBox 299"/>
        <xdr:cNvSpPr txBox="1">
          <a:spLocks noChangeArrowheads="1"/>
        </xdr:cNvSpPr>
      </xdr:nvSpPr>
      <xdr:spPr>
        <a:xfrm>
          <a:off x="4333875" y="186118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205" name="TextBox 300"/>
        <xdr:cNvSpPr txBox="1">
          <a:spLocks noChangeArrowheads="1"/>
        </xdr:cNvSpPr>
      </xdr:nvSpPr>
      <xdr:spPr>
        <a:xfrm>
          <a:off x="4429125" y="186118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206" name="TextBox 301"/>
        <xdr:cNvSpPr txBox="1">
          <a:spLocks noChangeArrowheads="1"/>
        </xdr:cNvSpPr>
      </xdr:nvSpPr>
      <xdr:spPr>
        <a:xfrm>
          <a:off x="4333875" y="1834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72</xdr:row>
      <xdr:rowOff>57150</xdr:rowOff>
    </xdr:from>
    <xdr:to>
      <xdr:col>4</xdr:col>
      <xdr:colOff>552450</xdr:colOff>
      <xdr:row>73</xdr:row>
      <xdr:rowOff>95250</xdr:rowOff>
    </xdr:to>
    <xdr:sp>
      <xdr:nvSpPr>
        <xdr:cNvPr id="207" name="TextBox 302"/>
        <xdr:cNvSpPr txBox="1">
          <a:spLocks noChangeArrowheads="1"/>
        </xdr:cNvSpPr>
      </xdr:nvSpPr>
      <xdr:spPr>
        <a:xfrm>
          <a:off x="4333875" y="1834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208" name="TextBox 303"/>
        <xdr:cNvSpPr txBox="1">
          <a:spLocks noChangeArrowheads="1"/>
        </xdr:cNvSpPr>
      </xdr:nvSpPr>
      <xdr:spPr>
        <a:xfrm>
          <a:off x="4333875" y="186118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209" name="TextBox 304"/>
        <xdr:cNvSpPr txBox="1">
          <a:spLocks noChangeArrowheads="1"/>
        </xdr:cNvSpPr>
      </xdr:nvSpPr>
      <xdr:spPr>
        <a:xfrm>
          <a:off x="4333875" y="186118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74</xdr:row>
      <xdr:rowOff>38100</xdr:rowOff>
    </xdr:from>
    <xdr:to>
      <xdr:col>4</xdr:col>
      <xdr:colOff>552450</xdr:colOff>
      <xdr:row>75</xdr:row>
      <xdr:rowOff>95250</xdr:rowOff>
    </xdr:to>
    <xdr:sp>
      <xdr:nvSpPr>
        <xdr:cNvPr id="210" name="TextBox 305"/>
        <xdr:cNvSpPr txBox="1">
          <a:spLocks noChangeArrowheads="1"/>
        </xdr:cNvSpPr>
      </xdr:nvSpPr>
      <xdr:spPr>
        <a:xfrm>
          <a:off x="4238625" y="188595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211" name="TextBox 306"/>
        <xdr:cNvSpPr txBox="1">
          <a:spLocks noChangeArrowheads="1"/>
        </xdr:cNvSpPr>
      </xdr:nvSpPr>
      <xdr:spPr>
        <a:xfrm>
          <a:off x="4333875" y="186118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212" name="TextBox 307"/>
        <xdr:cNvSpPr txBox="1">
          <a:spLocks noChangeArrowheads="1"/>
        </xdr:cNvSpPr>
      </xdr:nvSpPr>
      <xdr:spPr>
        <a:xfrm>
          <a:off x="4333875" y="188785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213" name="TextBox 308"/>
        <xdr:cNvSpPr txBox="1">
          <a:spLocks noChangeArrowheads="1"/>
        </xdr:cNvSpPr>
      </xdr:nvSpPr>
      <xdr:spPr>
        <a:xfrm>
          <a:off x="4429125" y="188785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73</xdr:row>
      <xdr:rowOff>57150</xdr:rowOff>
    </xdr:from>
    <xdr:to>
      <xdr:col>4</xdr:col>
      <xdr:colOff>552450</xdr:colOff>
      <xdr:row>74</xdr:row>
      <xdr:rowOff>95250</xdr:rowOff>
    </xdr:to>
    <xdr:sp>
      <xdr:nvSpPr>
        <xdr:cNvPr id="214" name="TextBox 309"/>
        <xdr:cNvSpPr txBox="1">
          <a:spLocks noChangeArrowheads="1"/>
        </xdr:cNvSpPr>
      </xdr:nvSpPr>
      <xdr:spPr>
        <a:xfrm>
          <a:off x="4333875" y="186118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215" name="TextBox 311"/>
        <xdr:cNvSpPr txBox="1">
          <a:spLocks noChangeArrowheads="1"/>
        </xdr:cNvSpPr>
      </xdr:nvSpPr>
      <xdr:spPr>
        <a:xfrm>
          <a:off x="4333875" y="188785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216" name="TextBox 312"/>
        <xdr:cNvSpPr txBox="1">
          <a:spLocks noChangeArrowheads="1"/>
        </xdr:cNvSpPr>
      </xdr:nvSpPr>
      <xdr:spPr>
        <a:xfrm>
          <a:off x="4333875" y="188785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75</xdr:row>
      <xdr:rowOff>38100</xdr:rowOff>
    </xdr:from>
    <xdr:to>
      <xdr:col>4</xdr:col>
      <xdr:colOff>552450</xdr:colOff>
      <xdr:row>76</xdr:row>
      <xdr:rowOff>95250</xdr:rowOff>
    </xdr:to>
    <xdr:sp>
      <xdr:nvSpPr>
        <xdr:cNvPr id="217" name="TextBox 313"/>
        <xdr:cNvSpPr txBox="1">
          <a:spLocks noChangeArrowheads="1"/>
        </xdr:cNvSpPr>
      </xdr:nvSpPr>
      <xdr:spPr>
        <a:xfrm>
          <a:off x="4238625" y="191262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218" name="TextBox 314"/>
        <xdr:cNvSpPr txBox="1">
          <a:spLocks noChangeArrowheads="1"/>
        </xdr:cNvSpPr>
      </xdr:nvSpPr>
      <xdr:spPr>
        <a:xfrm>
          <a:off x="4333875" y="188785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219" name="TextBox 315"/>
        <xdr:cNvSpPr txBox="1">
          <a:spLocks noChangeArrowheads="1"/>
        </xdr:cNvSpPr>
      </xdr:nvSpPr>
      <xdr:spPr>
        <a:xfrm>
          <a:off x="4333875" y="19145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220" name="TextBox 316"/>
        <xdr:cNvSpPr txBox="1">
          <a:spLocks noChangeArrowheads="1"/>
        </xdr:cNvSpPr>
      </xdr:nvSpPr>
      <xdr:spPr>
        <a:xfrm>
          <a:off x="4429125" y="191452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74</xdr:row>
      <xdr:rowOff>57150</xdr:rowOff>
    </xdr:from>
    <xdr:to>
      <xdr:col>4</xdr:col>
      <xdr:colOff>552450</xdr:colOff>
      <xdr:row>75</xdr:row>
      <xdr:rowOff>95250</xdr:rowOff>
    </xdr:to>
    <xdr:sp>
      <xdr:nvSpPr>
        <xdr:cNvPr id="221" name="TextBox 317"/>
        <xdr:cNvSpPr txBox="1">
          <a:spLocks noChangeArrowheads="1"/>
        </xdr:cNvSpPr>
      </xdr:nvSpPr>
      <xdr:spPr>
        <a:xfrm>
          <a:off x="4333875" y="188785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222" name="TextBox 319"/>
        <xdr:cNvSpPr txBox="1">
          <a:spLocks noChangeArrowheads="1"/>
        </xdr:cNvSpPr>
      </xdr:nvSpPr>
      <xdr:spPr>
        <a:xfrm>
          <a:off x="4333875" y="19145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223" name="TextBox 320"/>
        <xdr:cNvSpPr txBox="1">
          <a:spLocks noChangeArrowheads="1"/>
        </xdr:cNvSpPr>
      </xdr:nvSpPr>
      <xdr:spPr>
        <a:xfrm>
          <a:off x="4333875" y="19145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76</xdr:row>
      <xdr:rowOff>38100</xdr:rowOff>
    </xdr:from>
    <xdr:to>
      <xdr:col>4</xdr:col>
      <xdr:colOff>552450</xdr:colOff>
      <xdr:row>77</xdr:row>
      <xdr:rowOff>95250</xdr:rowOff>
    </xdr:to>
    <xdr:sp>
      <xdr:nvSpPr>
        <xdr:cNvPr id="224" name="TextBox 321"/>
        <xdr:cNvSpPr txBox="1">
          <a:spLocks noChangeArrowheads="1"/>
        </xdr:cNvSpPr>
      </xdr:nvSpPr>
      <xdr:spPr>
        <a:xfrm>
          <a:off x="4238625" y="193929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225" name="TextBox 322"/>
        <xdr:cNvSpPr txBox="1">
          <a:spLocks noChangeArrowheads="1"/>
        </xdr:cNvSpPr>
      </xdr:nvSpPr>
      <xdr:spPr>
        <a:xfrm>
          <a:off x="4333875" y="19145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226" name="TextBox 323"/>
        <xdr:cNvSpPr txBox="1">
          <a:spLocks noChangeArrowheads="1"/>
        </xdr:cNvSpPr>
      </xdr:nvSpPr>
      <xdr:spPr>
        <a:xfrm>
          <a:off x="4333875" y="19411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227" name="TextBox 324"/>
        <xdr:cNvSpPr txBox="1">
          <a:spLocks noChangeArrowheads="1"/>
        </xdr:cNvSpPr>
      </xdr:nvSpPr>
      <xdr:spPr>
        <a:xfrm>
          <a:off x="4429125" y="194119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228" name="TextBox 325"/>
        <xdr:cNvSpPr txBox="1">
          <a:spLocks noChangeArrowheads="1"/>
        </xdr:cNvSpPr>
      </xdr:nvSpPr>
      <xdr:spPr>
        <a:xfrm>
          <a:off x="4333875" y="19145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75</xdr:row>
      <xdr:rowOff>57150</xdr:rowOff>
    </xdr:from>
    <xdr:to>
      <xdr:col>4</xdr:col>
      <xdr:colOff>552450</xdr:colOff>
      <xdr:row>76</xdr:row>
      <xdr:rowOff>95250</xdr:rowOff>
    </xdr:to>
    <xdr:sp>
      <xdr:nvSpPr>
        <xdr:cNvPr id="229" name="TextBox 326"/>
        <xdr:cNvSpPr txBox="1">
          <a:spLocks noChangeArrowheads="1"/>
        </xdr:cNvSpPr>
      </xdr:nvSpPr>
      <xdr:spPr>
        <a:xfrm>
          <a:off x="4333875" y="19145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230" name="TextBox 327"/>
        <xdr:cNvSpPr txBox="1">
          <a:spLocks noChangeArrowheads="1"/>
        </xdr:cNvSpPr>
      </xdr:nvSpPr>
      <xdr:spPr>
        <a:xfrm>
          <a:off x="4333875" y="19411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76</xdr:row>
      <xdr:rowOff>57150</xdr:rowOff>
    </xdr:from>
    <xdr:to>
      <xdr:col>4</xdr:col>
      <xdr:colOff>552450</xdr:colOff>
      <xdr:row>77</xdr:row>
      <xdr:rowOff>95250</xdr:rowOff>
    </xdr:to>
    <xdr:sp>
      <xdr:nvSpPr>
        <xdr:cNvPr id="231" name="TextBox 328"/>
        <xdr:cNvSpPr txBox="1">
          <a:spLocks noChangeArrowheads="1"/>
        </xdr:cNvSpPr>
      </xdr:nvSpPr>
      <xdr:spPr>
        <a:xfrm>
          <a:off x="4333875" y="19411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78</xdr:row>
      <xdr:rowOff>38100</xdr:rowOff>
    </xdr:from>
    <xdr:to>
      <xdr:col>4</xdr:col>
      <xdr:colOff>552450</xdr:colOff>
      <xdr:row>79</xdr:row>
      <xdr:rowOff>95250</xdr:rowOff>
    </xdr:to>
    <xdr:sp>
      <xdr:nvSpPr>
        <xdr:cNvPr id="232" name="TextBox 334"/>
        <xdr:cNvSpPr txBox="1">
          <a:spLocks noChangeArrowheads="1"/>
        </xdr:cNvSpPr>
      </xdr:nvSpPr>
      <xdr:spPr>
        <a:xfrm>
          <a:off x="4238625" y="19926300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233" name="TextBox 336"/>
        <xdr:cNvSpPr txBox="1">
          <a:spLocks noChangeArrowheads="1"/>
        </xdr:cNvSpPr>
      </xdr:nvSpPr>
      <xdr:spPr>
        <a:xfrm>
          <a:off x="4333875" y="199453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234" name="TextBox 337"/>
        <xdr:cNvSpPr txBox="1">
          <a:spLocks noChangeArrowheads="1"/>
        </xdr:cNvSpPr>
      </xdr:nvSpPr>
      <xdr:spPr>
        <a:xfrm>
          <a:off x="4429125" y="199453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235" name="TextBox 340"/>
        <xdr:cNvSpPr txBox="1">
          <a:spLocks noChangeArrowheads="1"/>
        </xdr:cNvSpPr>
      </xdr:nvSpPr>
      <xdr:spPr>
        <a:xfrm>
          <a:off x="4333875" y="199453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236" name="TextBox 341"/>
        <xdr:cNvSpPr txBox="1">
          <a:spLocks noChangeArrowheads="1"/>
        </xdr:cNvSpPr>
      </xdr:nvSpPr>
      <xdr:spPr>
        <a:xfrm>
          <a:off x="4333875" y="199453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237" name="TextBox 343"/>
        <xdr:cNvSpPr txBox="1">
          <a:spLocks noChangeArrowheads="1"/>
        </xdr:cNvSpPr>
      </xdr:nvSpPr>
      <xdr:spPr>
        <a:xfrm>
          <a:off x="4333875" y="199453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228600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238" name="TextBox 344"/>
        <xdr:cNvSpPr txBox="1">
          <a:spLocks noChangeArrowheads="1"/>
        </xdr:cNvSpPr>
      </xdr:nvSpPr>
      <xdr:spPr>
        <a:xfrm>
          <a:off x="4429125" y="19945350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78</xdr:row>
      <xdr:rowOff>57150</xdr:rowOff>
    </xdr:from>
    <xdr:to>
      <xdr:col>4</xdr:col>
      <xdr:colOff>552450</xdr:colOff>
      <xdr:row>79</xdr:row>
      <xdr:rowOff>95250</xdr:rowOff>
    </xdr:to>
    <xdr:sp>
      <xdr:nvSpPr>
        <xdr:cNvPr id="239" name="TextBox 345"/>
        <xdr:cNvSpPr txBox="1">
          <a:spLocks noChangeArrowheads="1"/>
        </xdr:cNvSpPr>
      </xdr:nvSpPr>
      <xdr:spPr>
        <a:xfrm>
          <a:off x="4333875" y="199453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8</xdr:row>
      <xdr:rowOff>104775</xdr:rowOff>
    </xdr:from>
    <xdr:to>
      <xdr:col>6</xdr:col>
      <xdr:colOff>552450</xdr:colOff>
      <xdr:row>9</xdr:row>
      <xdr:rowOff>38100</xdr:rowOff>
    </xdr:to>
    <xdr:sp>
      <xdr:nvSpPr>
        <xdr:cNvPr id="240" name="TextBox 381"/>
        <xdr:cNvSpPr txBox="1">
          <a:spLocks noChangeArrowheads="1"/>
        </xdr:cNvSpPr>
      </xdr:nvSpPr>
      <xdr:spPr>
        <a:xfrm>
          <a:off x="6600825" y="21336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8</xdr:row>
      <xdr:rowOff>114300</xdr:rowOff>
    </xdr:from>
    <xdr:to>
      <xdr:col>5</xdr:col>
      <xdr:colOff>552450</xdr:colOff>
      <xdr:row>9</xdr:row>
      <xdr:rowOff>38100</xdr:rowOff>
    </xdr:to>
    <xdr:sp>
      <xdr:nvSpPr>
        <xdr:cNvPr id="241" name="TextBox 382"/>
        <xdr:cNvSpPr txBox="1">
          <a:spLocks noChangeArrowheads="1"/>
        </xdr:cNvSpPr>
      </xdr:nvSpPr>
      <xdr:spPr>
        <a:xfrm>
          <a:off x="5067300" y="21431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8</xdr:row>
      <xdr:rowOff>114300</xdr:rowOff>
    </xdr:from>
    <xdr:to>
      <xdr:col>6</xdr:col>
      <xdr:colOff>552450</xdr:colOff>
      <xdr:row>9</xdr:row>
      <xdr:rowOff>38100</xdr:rowOff>
    </xdr:to>
    <xdr:sp>
      <xdr:nvSpPr>
        <xdr:cNvPr id="242" name="TextBox 383"/>
        <xdr:cNvSpPr txBox="1">
          <a:spLocks noChangeArrowheads="1"/>
        </xdr:cNvSpPr>
      </xdr:nvSpPr>
      <xdr:spPr>
        <a:xfrm>
          <a:off x="5067300" y="2143125"/>
          <a:ext cx="2009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8</xdr:row>
      <xdr:rowOff>104775</xdr:rowOff>
    </xdr:from>
    <xdr:to>
      <xdr:col>5</xdr:col>
      <xdr:colOff>552450</xdr:colOff>
      <xdr:row>9</xdr:row>
      <xdr:rowOff>38100</xdr:rowOff>
    </xdr:to>
    <xdr:sp>
      <xdr:nvSpPr>
        <xdr:cNvPr id="243" name="TextBox 387"/>
        <xdr:cNvSpPr txBox="1">
          <a:spLocks noChangeArrowheads="1"/>
        </xdr:cNvSpPr>
      </xdr:nvSpPr>
      <xdr:spPr>
        <a:xfrm>
          <a:off x="5505450" y="21336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8</xdr:row>
      <xdr:rowOff>114300</xdr:rowOff>
    </xdr:from>
    <xdr:to>
      <xdr:col>6</xdr:col>
      <xdr:colOff>552450</xdr:colOff>
      <xdr:row>9</xdr:row>
      <xdr:rowOff>38100</xdr:rowOff>
    </xdr:to>
    <xdr:sp>
      <xdr:nvSpPr>
        <xdr:cNvPr id="244" name="TextBox 388"/>
        <xdr:cNvSpPr txBox="1">
          <a:spLocks noChangeArrowheads="1"/>
        </xdr:cNvSpPr>
      </xdr:nvSpPr>
      <xdr:spPr>
        <a:xfrm>
          <a:off x="6296025" y="2143125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8</xdr:row>
      <xdr:rowOff>114300</xdr:rowOff>
    </xdr:from>
    <xdr:to>
      <xdr:col>5</xdr:col>
      <xdr:colOff>552450</xdr:colOff>
      <xdr:row>9</xdr:row>
      <xdr:rowOff>38100</xdr:rowOff>
    </xdr:to>
    <xdr:sp>
      <xdr:nvSpPr>
        <xdr:cNvPr id="245" name="TextBox 389"/>
        <xdr:cNvSpPr txBox="1">
          <a:spLocks noChangeArrowheads="1"/>
        </xdr:cNvSpPr>
      </xdr:nvSpPr>
      <xdr:spPr>
        <a:xfrm>
          <a:off x="5067300" y="21431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11</xdr:col>
      <xdr:colOff>123825</xdr:colOff>
      <xdr:row>39</xdr:row>
      <xdr:rowOff>123825</xdr:rowOff>
    </xdr:from>
    <xdr:to>
      <xdr:col>11</xdr:col>
      <xdr:colOff>552450</xdr:colOff>
      <xdr:row>40</xdr:row>
      <xdr:rowOff>0</xdr:rowOff>
    </xdr:to>
    <xdr:sp>
      <xdr:nvSpPr>
        <xdr:cNvPr id="246" name="TextBox 395"/>
        <xdr:cNvSpPr txBox="1">
          <a:spLocks noChangeArrowheads="1"/>
        </xdr:cNvSpPr>
      </xdr:nvSpPr>
      <xdr:spPr>
        <a:xfrm>
          <a:off x="11715750" y="9915525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1076325</xdr:colOff>
      <xdr:row>15</xdr:row>
      <xdr:rowOff>38100</xdr:rowOff>
    </xdr:from>
    <xdr:to>
      <xdr:col>2</xdr:col>
      <xdr:colOff>9525</xdr:colOff>
      <xdr:row>16</xdr:row>
      <xdr:rowOff>38100</xdr:rowOff>
    </xdr:to>
    <xdr:sp>
      <xdr:nvSpPr>
        <xdr:cNvPr id="247" name="TextBox 396"/>
        <xdr:cNvSpPr txBox="1">
          <a:spLocks noChangeArrowheads="1"/>
        </xdr:cNvSpPr>
      </xdr:nvSpPr>
      <xdr:spPr>
        <a:xfrm>
          <a:off x="1857375" y="3867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1076325</xdr:colOff>
      <xdr:row>16</xdr:row>
      <xdr:rowOff>47625</xdr:rowOff>
    </xdr:from>
    <xdr:to>
      <xdr:col>1</xdr:col>
      <xdr:colOff>1381125</xdr:colOff>
      <xdr:row>16</xdr:row>
      <xdr:rowOff>209550</xdr:rowOff>
    </xdr:to>
    <xdr:sp>
      <xdr:nvSpPr>
        <xdr:cNvPr id="248" name="TextBox 397"/>
        <xdr:cNvSpPr txBox="1">
          <a:spLocks noChangeArrowheads="1"/>
        </xdr:cNvSpPr>
      </xdr:nvSpPr>
      <xdr:spPr>
        <a:xfrm>
          <a:off x="1857375" y="411480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1066800</xdr:colOff>
      <xdr:row>17</xdr:row>
      <xdr:rowOff>38100</xdr:rowOff>
    </xdr:from>
    <xdr:to>
      <xdr:col>1</xdr:col>
      <xdr:colOff>1447800</xdr:colOff>
      <xdr:row>18</xdr:row>
      <xdr:rowOff>47625</xdr:rowOff>
    </xdr:to>
    <xdr:sp>
      <xdr:nvSpPr>
        <xdr:cNvPr id="249" name="TextBox 398"/>
        <xdr:cNvSpPr txBox="1">
          <a:spLocks noChangeArrowheads="1"/>
        </xdr:cNvSpPr>
      </xdr:nvSpPr>
      <xdr:spPr>
        <a:xfrm>
          <a:off x="1847850" y="434340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1085850</xdr:colOff>
      <xdr:row>18</xdr:row>
      <xdr:rowOff>38100</xdr:rowOff>
    </xdr:from>
    <xdr:to>
      <xdr:col>1</xdr:col>
      <xdr:colOff>1352550</xdr:colOff>
      <xdr:row>18</xdr:row>
      <xdr:rowOff>200025</xdr:rowOff>
    </xdr:to>
    <xdr:sp>
      <xdr:nvSpPr>
        <xdr:cNvPr id="250" name="TextBox 399"/>
        <xdr:cNvSpPr txBox="1">
          <a:spLocks noChangeArrowheads="1"/>
        </xdr:cNvSpPr>
      </xdr:nvSpPr>
      <xdr:spPr>
        <a:xfrm>
          <a:off x="1866900" y="458152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971550</xdr:colOff>
      <xdr:row>50</xdr:row>
      <xdr:rowOff>57150</xdr:rowOff>
    </xdr:from>
    <xdr:to>
      <xdr:col>2</xdr:col>
      <xdr:colOff>38100</xdr:colOff>
      <xdr:row>50</xdr:row>
      <xdr:rowOff>257175</xdr:rowOff>
    </xdr:to>
    <xdr:sp>
      <xdr:nvSpPr>
        <xdr:cNvPr id="251" name="TextBox 400"/>
        <xdr:cNvSpPr txBox="1">
          <a:spLocks noChangeArrowheads="1"/>
        </xdr:cNvSpPr>
      </xdr:nvSpPr>
      <xdr:spPr>
        <a:xfrm>
          <a:off x="1752600" y="12668250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971550</xdr:colOff>
      <xdr:row>54</xdr:row>
      <xdr:rowOff>76200</xdr:rowOff>
    </xdr:from>
    <xdr:to>
      <xdr:col>2</xdr:col>
      <xdr:colOff>66675</xdr:colOff>
      <xdr:row>55</xdr:row>
      <xdr:rowOff>9525</xdr:rowOff>
    </xdr:to>
    <xdr:sp>
      <xdr:nvSpPr>
        <xdr:cNvPr id="252" name="TextBox 401"/>
        <xdr:cNvSpPr txBox="1">
          <a:spLocks noChangeArrowheads="1"/>
        </xdr:cNvSpPr>
      </xdr:nvSpPr>
      <xdr:spPr>
        <a:xfrm>
          <a:off x="1752600" y="137541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1009650</xdr:colOff>
      <xdr:row>56</xdr:row>
      <xdr:rowOff>47625</xdr:rowOff>
    </xdr:from>
    <xdr:to>
      <xdr:col>2</xdr:col>
      <xdr:colOff>9525</xdr:colOff>
      <xdr:row>57</xdr:row>
      <xdr:rowOff>0</xdr:rowOff>
    </xdr:to>
    <xdr:sp>
      <xdr:nvSpPr>
        <xdr:cNvPr id="253" name="TextBox 402"/>
        <xdr:cNvSpPr txBox="1">
          <a:spLocks noChangeArrowheads="1"/>
        </xdr:cNvSpPr>
      </xdr:nvSpPr>
      <xdr:spPr>
        <a:xfrm>
          <a:off x="1790700" y="14258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1000125</xdr:colOff>
      <xdr:row>57</xdr:row>
      <xdr:rowOff>47625</xdr:rowOff>
    </xdr:from>
    <xdr:to>
      <xdr:col>1</xdr:col>
      <xdr:colOff>1343025</xdr:colOff>
      <xdr:row>57</xdr:row>
      <xdr:rowOff>200025</xdr:rowOff>
    </xdr:to>
    <xdr:sp>
      <xdr:nvSpPr>
        <xdr:cNvPr id="254" name="TextBox 403"/>
        <xdr:cNvSpPr txBox="1">
          <a:spLocks noChangeArrowheads="1"/>
        </xdr:cNvSpPr>
      </xdr:nvSpPr>
      <xdr:spPr>
        <a:xfrm>
          <a:off x="1781175" y="14525625"/>
          <a:ext cx="342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962025</xdr:colOff>
      <xdr:row>98</xdr:row>
      <xdr:rowOff>76200</xdr:rowOff>
    </xdr:from>
    <xdr:to>
      <xdr:col>1</xdr:col>
      <xdr:colOff>1352550</xdr:colOff>
      <xdr:row>99</xdr:row>
      <xdr:rowOff>0</xdr:rowOff>
    </xdr:to>
    <xdr:sp>
      <xdr:nvSpPr>
        <xdr:cNvPr id="255" name="TextBox 404"/>
        <xdr:cNvSpPr txBox="1">
          <a:spLocks noChangeArrowheads="1"/>
        </xdr:cNvSpPr>
      </xdr:nvSpPr>
      <xdr:spPr>
        <a:xfrm>
          <a:off x="1743075" y="25288875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771525</xdr:colOff>
      <xdr:row>107</xdr:row>
      <xdr:rowOff>57150</xdr:rowOff>
    </xdr:from>
    <xdr:to>
      <xdr:col>1</xdr:col>
      <xdr:colOff>1123950</xdr:colOff>
      <xdr:row>107</xdr:row>
      <xdr:rowOff>238125</xdr:rowOff>
    </xdr:to>
    <xdr:sp>
      <xdr:nvSpPr>
        <xdr:cNvPr id="256" name="TextBox 405"/>
        <xdr:cNvSpPr txBox="1">
          <a:spLocks noChangeArrowheads="1"/>
        </xdr:cNvSpPr>
      </xdr:nvSpPr>
      <xdr:spPr>
        <a:xfrm>
          <a:off x="1552575" y="276034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771525</xdr:colOff>
      <xdr:row>109</xdr:row>
      <xdr:rowOff>57150</xdr:rowOff>
    </xdr:from>
    <xdr:to>
      <xdr:col>1</xdr:col>
      <xdr:colOff>1123950</xdr:colOff>
      <xdr:row>109</xdr:row>
      <xdr:rowOff>238125</xdr:rowOff>
    </xdr:to>
    <xdr:sp>
      <xdr:nvSpPr>
        <xdr:cNvPr id="257" name="TextBox 406"/>
        <xdr:cNvSpPr txBox="1">
          <a:spLocks noChangeArrowheads="1"/>
        </xdr:cNvSpPr>
      </xdr:nvSpPr>
      <xdr:spPr>
        <a:xfrm>
          <a:off x="1552575" y="280987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771525</xdr:colOff>
      <xdr:row>110</xdr:row>
      <xdr:rowOff>57150</xdr:rowOff>
    </xdr:from>
    <xdr:to>
      <xdr:col>1</xdr:col>
      <xdr:colOff>1123950</xdr:colOff>
      <xdr:row>110</xdr:row>
      <xdr:rowOff>238125</xdr:rowOff>
    </xdr:to>
    <xdr:sp>
      <xdr:nvSpPr>
        <xdr:cNvPr id="258" name="TextBox 407"/>
        <xdr:cNvSpPr txBox="1">
          <a:spLocks noChangeArrowheads="1"/>
        </xdr:cNvSpPr>
      </xdr:nvSpPr>
      <xdr:spPr>
        <a:xfrm>
          <a:off x="1552575" y="283464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771525</xdr:colOff>
      <xdr:row>111</xdr:row>
      <xdr:rowOff>57150</xdr:rowOff>
    </xdr:from>
    <xdr:to>
      <xdr:col>1</xdr:col>
      <xdr:colOff>1123950</xdr:colOff>
      <xdr:row>111</xdr:row>
      <xdr:rowOff>238125</xdr:rowOff>
    </xdr:to>
    <xdr:sp>
      <xdr:nvSpPr>
        <xdr:cNvPr id="259" name="TextBox 408"/>
        <xdr:cNvSpPr txBox="1">
          <a:spLocks noChangeArrowheads="1"/>
        </xdr:cNvSpPr>
      </xdr:nvSpPr>
      <xdr:spPr>
        <a:xfrm>
          <a:off x="1552575" y="285940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771525</xdr:colOff>
      <xdr:row>112</xdr:row>
      <xdr:rowOff>57150</xdr:rowOff>
    </xdr:from>
    <xdr:to>
      <xdr:col>1</xdr:col>
      <xdr:colOff>1123950</xdr:colOff>
      <xdr:row>112</xdr:row>
      <xdr:rowOff>238125</xdr:rowOff>
    </xdr:to>
    <xdr:sp>
      <xdr:nvSpPr>
        <xdr:cNvPr id="260" name="TextBox 409"/>
        <xdr:cNvSpPr txBox="1">
          <a:spLocks noChangeArrowheads="1"/>
        </xdr:cNvSpPr>
      </xdr:nvSpPr>
      <xdr:spPr>
        <a:xfrm>
          <a:off x="1552575" y="288417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
</a:t>
          </a:r>
        </a:p>
      </xdr:txBody>
    </xdr:sp>
    <xdr:clientData/>
  </xdr:twoCellAnchor>
  <xdr:twoCellAnchor>
    <xdr:from>
      <xdr:col>1</xdr:col>
      <xdr:colOff>1057275</xdr:colOff>
      <xdr:row>12</xdr:row>
      <xdr:rowOff>38100</xdr:rowOff>
    </xdr:from>
    <xdr:to>
      <xdr:col>2</xdr:col>
      <xdr:colOff>228600</xdr:colOff>
      <xdr:row>12</xdr:row>
      <xdr:rowOff>219075</xdr:rowOff>
    </xdr:to>
    <xdr:sp>
      <xdr:nvSpPr>
        <xdr:cNvPr id="261" name="TextBox 410"/>
        <xdr:cNvSpPr txBox="1">
          <a:spLocks noChangeArrowheads="1"/>
        </xdr:cNvSpPr>
      </xdr:nvSpPr>
      <xdr:spPr>
        <a:xfrm>
          <a:off x="1838325" y="3152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1057275</xdr:colOff>
      <xdr:row>13</xdr:row>
      <xdr:rowOff>38100</xdr:rowOff>
    </xdr:from>
    <xdr:to>
      <xdr:col>2</xdr:col>
      <xdr:colOff>228600</xdr:colOff>
      <xdr:row>13</xdr:row>
      <xdr:rowOff>219075</xdr:rowOff>
    </xdr:to>
    <xdr:sp>
      <xdr:nvSpPr>
        <xdr:cNvPr id="262" name="TextBox 411"/>
        <xdr:cNvSpPr txBox="1">
          <a:spLocks noChangeArrowheads="1"/>
        </xdr:cNvSpPr>
      </xdr:nvSpPr>
      <xdr:spPr>
        <a:xfrm>
          <a:off x="1838325" y="339090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1057275</xdr:colOff>
      <xdr:row>27</xdr:row>
      <xdr:rowOff>38100</xdr:rowOff>
    </xdr:from>
    <xdr:to>
      <xdr:col>2</xdr:col>
      <xdr:colOff>228600</xdr:colOff>
      <xdr:row>27</xdr:row>
      <xdr:rowOff>219075</xdr:rowOff>
    </xdr:to>
    <xdr:sp>
      <xdr:nvSpPr>
        <xdr:cNvPr id="263" name="TextBox 412"/>
        <xdr:cNvSpPr txBox="1">
          <a:spLocks noChangeArrowheads="1"/>
        </xdr:cNvSpPr>
      </xdr:nvSpPr>
      <xdr:spPr>
        <a:xfrm>
          <a:off x="1838325" y="672465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1057275</xdr:colOff>
      <xdr:row>28</xdr:row>
      <xdr:rowOff>0</xdr:rowOff>
    </xdr:from>
    <xdr:to>
      <xdr:col>2</xdr:col>
      <xdr:colOff>228600</xdr:colOff>
      <xdr:row>28</xdr:row>
      <xdr:rowOff>0</xdr:rowOff>
    </xdr:to>
    <xdr:sp>
      <xdr:nvSpPr>
        <xdr:cNvPr id="264" name="TextBox 413"/>
        <xdr:cNvSpPr txBox="1">
          <a:spLocks noChangeArrowheads="1"/>
        </xdr:cNvSpPr>
      </xdr:nvSpPr>
      <xdr:spPr>
        <a:xfrm>
          <a:off x="1838325" y="69246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971550</xdr:colOff>
      <xdr:row>53</xdr:row>
      <xdr:rowOff>38100</xdr:rowOff>
    </xdr:from>
    <xdr:to>
      <xdr:col>2</xdr:col>
      <xdr:colOff>238125</xdr:colOff>
      <xdr:row>53</xdr:row>
      <xdr:rowOff>209550</xdr:rowOff>
    </xdr:to>
    <xdr:sp>
      <xdr:nvSpPr>
        <xdr:cNvPr id="265" name="TextBox 414"/>
        <xdr:cNvSpPr txBox="1">
          <a:spLocks noChangeArrowheads="1"/>
        </xdr:cNvSpPr>
      </xdr:nvSpPr>
      <xdr:spPr>
        <a:xfrm>
          <a:off x="1752600" y="1344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990600</xdr:colOff>
      <xdr:row>84</xdr:row>
      <xdr:rowOff>47625</xdr:rowOff>
    </xdr:from>
    <xdr:to>
      <xdr:col>2</xdr:col>
      <xdr:colOff>161925</xdr:colOff>
      <xdr:row>84</xdr:row>
      <xdr:rowOff>228600</xdr:rowOff>
    </xdr:to>
    <xdr:sp>
      <xdr:nvSpPr>
        <xdr:cNvPr id="266" name="TextBox 415"/>
        <xdr:cNvSpPr txBox="1">
          <a:spLocks noChangeArrowheads="1"/>
        </xdr:cNvSpPr>
      </xdr:nvSpPr>
      <xdr:spPr>
        <a:xfrm>
          <a:off x="1771650" y="2153602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1009650</xdr:colOff>
      <xdr:row>58</xdr:row>
      <xdr:rowOff>47625</xdr:rowOff>
    </xdr:from>
    <xdr:to>
      <xdr:col>2</xdr:col>
      <xdr:colOff>161925</xdr:colOff>
      <xdr:row>58</xdr:row>
      <xdr:rowOff>228600</xdr:rowOff>
    </xdr:to>
    <xdr:sp>
      <xdr:nvSpPr>
        <xdr:cNvPr id="267" name="TextBox 416"/>
        <xdr:cNvSpPr txBox="1">
          <a:spLocks noChangeArrowheads="1"/>
        </xdr:cNvSpPr>
      </xdr:nvSpPr>
      <xdr:spPr>
        <a:xfrm>
          <a:off x="1790700" y="14792325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1009650</xdr:colOff>
      <xdr:row>59</xdr:row>
      <xdr:rowOff>47625</xdr:rowOff>
    </xdr:from>
    <xdr:to>
      <xdr:col>2</xdr:col>
      <xdr:colOff>161925</xdr:colOff>
      <xdr:row>59</xdr:row>
      <xdr:rowOff>228600</xdr:rowOff>
    </xdr:to>
    <xdr:sp>
      <xdr:nvSpPr>
        <xdr:cNvPr id="268" name="TextBox 417"/>
        <xdr:cNvSpPr txBox="1">
          <a:spLocks noChangeArrowheads="1"/>
        </xdr:cNvSpPr>
      </xdr:nvSpPr>
      <xdr:spPr>
        <a:xfrm>
          <a:off x="1790700" y="15059025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1019175</xdr:colOff>
      <xdr:row>60</xdr:row>
      <xdr:rowOff>47625</xdr:rowOff>
    </xdr:from>
    <xdr:to>
      <xdr:col>2</xdr:col>
      <xdr:colOff>161925</xdr:colOff>
      <xdr:row>60</xdr:row>
      <xdr:rowOff>228600</xdr:rowOff>
    </xdr:to>
    <xdr:sp>
      <xdr:nvSpPr>
        <xdr:cNvPr id="269" name="TextBox 418"/>
        <xdr:cNvSpPr txBox="1">
          <a:spLocks noChangeArrowheads="1"/>
        </xdr:cNvSpPr>
      </xdr:nvSpPr>
      <xdr:spPr>
        <a:xfrm>
          <a:off x="1800225" y="153257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990600</xdr:colOff>
      <xdr:row>90</xdr:row>
      <xdr:rowOff>47625</xdr:rowOff>
    </xdr:from>
    <xdr:to>
      <xdr:col>2</xdr:col>
      <xdr:colOff>161925</xdr:colOff>
      <xdr:row>90</xdr:row>
      <xdr:rowOff>228600</xdr:rowOff>
    </xdr:to>
    <xdr:sp>
      <xdr:nvSpPr>
        <xdr:cNvPr id="270" name="TextBox 419"/>
        <xdr:cNvSpPr txBox="1">
          <a:spLocks noChangeArrowheads="1"/>
        </xdr:cNvSpPr>
      </xdr:nvSpPr>
      <xdr:spPr>
        <a:xfrm>
          <a:off x="1771650" y="231171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990600</xdr:colOff>
      <xdr:row>103</xdr:row>
      <xdr:rowOff>47625</xdr:rowOff>
    </xdr:from>
    <xdr:to>
      <xdr:col>2</xdr:col>
      <xdr:colOff>161925</xdr:colOff>
      <xdr:row>103</xdr:row>
      <xdr:rowOff>228600</xdr:rowOff>
    </xdr:to>
    <xdr:sp>
      <xdr:nvSpPr>
        <xdr:cNvPr id="271" name="TextBox 420"/>
        <xdr:cNvSpPr txBox="1">
          <a:spLocks noChangeArrowheads="1"/>
        </xdr:cNvSpPr>
      </xdr:nvSpPr>
      <xdr:spPr>
        <a:xfrm>
          <a:off x="1771650" y="2649855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1</xdr:col>
      <xdr:colOff>1057275</xdr:colOff>
      <xdr:row>28</xdr:row>
      <xdr:rowOff>0</xdr:rowOff>
    </xdr:from>
    <xdr:to>
      <xdr:col>2</xdr:col>
      <xdr:colOff>228600</xdr:colOff>
      <xdr:row>28</xdr:row>
      <xdr:rowOff>0</xdr:rowOff>
    </xdr:to>
    <xdr:sp>
      <xdr:nvSpPr>
        <xdr:cNvPr id="272" name="TextBox 421"/>
        <xdr:cNvSpPr txBox="1">
          <a:spLocks noChangeArrowheads="1"/>
        </xdr:cNvSpPr>
      </xdr:nvSpPr>
      <xdr:spPr>
        <a:xfrm>
          <a:off x="1838325" y="6924675"/>
          <a:ext cx="628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685800</xdr:colOff>
      <xdr:row>139</xdr:row>
      <xdr:rowOff>104775</xdr:rowOff>
    </xdr:from>
    <xdr:to>
      <xdr:col>1</xdr:col>
      <xdr:colOff>1419225</xdr:colOff>
      <xdr:row>140</xdr:row>
      <xdr:rowOff>104775</xdr:rowOff>
    </xdr:to>
    <xdr:sp>
      <xdr:nvSpPr>
        <xdr:cNvPr id="273" name="TextBox 422"/>
        <xdr:cNvSpPr txBox="1">
          <a:spLocks noChangeArrowheads="1"/>
        </xdr:cNvSpPr>
      </xdr:nvSpPr>
      <xdr:spPr>
        <a:xfrm>
          <a:off x="1466850" y="36128325"/>
          <a:ext cx="733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1057275</xdr:colOff>
      <xdr:row>140</xdr:row>
      <xdr:rowOff>38100</xdr:rowOff>
    </xdr:from>
    <xdr:to>
      <xdr:col>2</xdr:col>
      <xdr:colOff>228600</xdr:colOff>
      <xdr:row>140</xdr:row>
      <xdr:rowOff>219075</xdr:rowOff>
    </xdr:to>
    <xdr:sp>
      <xdr:nvSpPr>
        <xdr:cNvPr id="274" name="TextBox 423"/>
        <xdr:cNvSpPr txBox="1">
          <a:spLocks noChangeArrowheads="1"/>
        </xdr:cNvSpPr>
      </xdr:nvSpPr>
      <xdr:spPr>
        <a:xfrm>
          <a:off x="1838325" y="3632835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676275</xdr:colOff>
      <xdr:row>141</xdr:row>
      <xdr:rowOff>85725</xdr:rowOff>
    </xdr:from>
    <xdr:to>
      <xdr:col>2</xdr:col>
      <xdr:colOff>76200</xdr:colOff>
      <xdr:row>142</xdr:row>
      <xdr:rowOff>38100</xdr:rowOff>
    </xdr:to>
    <xdr:sp>
      <xdr:nvSpPr>
        <xdr:cNvPr id="275" name="TextBox 424"/>
        <xdr:cNvSpPr txBox="1">
          <a:spLocks noChangeArrowheads="1"/>
        </xdr:cNvSpPr>
      </xdr:nvSpPr>
      <xdr:spPr>
        <a:xfrm>
          <a:off x="1457325" y="36642675"/>
          <a:ext cx="857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5
</a:t>
          </a:r>
        </a:p>
      </xdr:txBody>
    </xdr:sp>
    <xdr:clientData/>
  </xdr:twoCellAnchor>
  <xdr:twoCellAnchor>
    <xdr:from>
      <xdr:col>1</xdr:col>
      <xdr:colOff>1085850</xdr:colOff>
      <xdr:row>19</xdr:row>
      <xdr:rowOff>38100</xdr:rowOff>
    </xdr:from>
    <xdr:to>
      <xdr:col>2</xdr:col>
      <xdr:colOff>304800</xdr:colOff>
      <xdr:row>19</xdr:row>
      <xdr:rowOff>219075</xdr:rowOff>
    </xdr:to>
    <xdr:sp>
      <xdr:nvSpPr>
        <xdr:cNvPr id="276" name="TextBox 425"/>
        <xdr:cNvSpPr txBox="1">
          <a:spLocks noChangeArrowheads="1"/>
        </xdr:cNvSpPr>
      </xdr:nvSpPr>
      <xdr:spPr>
        <a:xfrm>
          <a:off x="1866900" y="4819650"/>
          <a:ext cx="676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</xdr:col>
      <xdr:colOff>1085850</xdr:colOff>
      <xdr:row>20</xdr:row>
      <xdr:rowOff>9525</xdr:rowOff>
    </xdr:from>
    <xdr:to>
      <xdr:col>2</xdr:col>
      <xdr:colOff>152400</xdr:colOff>
      <xdr:row>20</xdr:row>
      <xdr:rowOff>219075</xdr:rowOff>
    </xdr:to>
    <xdr:sp>
      <xdr:nvSpPr>
        <xdr:cNvPr id="277" name="TextBox 426"/>
        <xdr:cNvSpPr txBox="1">
          <a:spLocks noChangeArrowheads="1"/>
        </xdr:cNvSpPr>
      </xdr:nvSpPr>
      <xdr:spPr>
        <a:xfrm>
          <a:off x="1866900" y="502920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6
</a:t>
          </a:r>
        </a:p>
      </xdr:txBody>
    </xdr:sp>
    <xdr:clientData/>
  </xdr:twoCellAnchor>
  <xdr:twoCellAnchor>
    <xdr:from>
      <xdr:col>1</xdr:col>
      <xdr:colOff>1009650</xdr:colOff>
      <xdr:row>44</xdr:row>
      <xdr:rowOff>47625</xdr:rowOff>
    </xdr:from>
    <xdr:to>
      <xdr:col>2</xdr:col>
      <xdr:colOff>276225</xdr:colOff>
      <xdr:row>44</xdr:row>
      <xdr:rowOff>209550</xdr:rowOff>
    </xdr:to>
    <xdr:sp>
      <xdr:nvSpPr>
        <xdr:cNvPr id="278" name="TextBox 427"/>
        <xdr:cNvSpPr txBox="1">
          <a:spLocks noChangeArrowheads="1"/>
        </xdr:cNvSpPr>
      </xdr:nvSpPr>
      <xdr:spPr>
        <a:xfrm>
          <a:off x="1790700" y="1117282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
</a:t>
          </a:r>
        </a:p>
      </xdr:txBody>
    </xdr:sp>
    <xdr:clientData/>
  </xdr:twoCellAnchor>
  <xdr:twoCellAnchor>
    <xdr:from>
      <xdr:col>1</xdr:col>
      <xdr:colOff>1000125</xdr:colOff>
      <xdr:row>49</xdr:row>
      <xdr:rowOff>38100</xdr:rowOff>
    </xdr:from>
    <xdr:to>
      <xdr:col>2</xdr:col>
      <xdr:colOff>228600</xdr:colOff>
      <xdr:row>49</xdr:row>
      <xdr:rowOff>209550</xdr:rowOff>
    </xdr:to>
    <xdr:sp>
      <xdr:nvSpPr>
        <xdr:cNvPr id="279" name="TextBox 429"/>
        <xdr:cNvSpPr txBox="1">
          <a:spLocks noChangeArrowheads="1"/>
        </xdr:cNvSpPr>
      </xdr:nvSpPr>
      <xdr:spPr>
        <a:xfrm>
          <a:off x="1781175" y="1240155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1</xdr:col>
      <xdr:colOff>1000125</xdr:colOff>
      <xdr:row>48</xdr:row>
      <xdr:rowOff>38100</xdr:rowOff>
    </xdr:from>
    <xdr:to>
      <xdr:col>2</xdr:col>
      <xdr:colOff>228600</xdr:colOff>
      <xdr:row>48</xdr:row>
      <xdr:rowOff>209550</xdr:rowOff>
    </xdr:to>
    <xdr:sp>
      <xdr:nvSpPr>
        <xdr:cNvPr id="280" name="TextBox 431"/>
        <xdr:cNvSpPr txBox="1">
          <a:spLocks noChangeArrowheads="1"/>
        </xdr:cNvSpPr>
      </xdr:nvSpPr>
      <xdr:spPr>
        <a:xfrm>
          <a:off x="1781175" y="1215390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</xdr:col>
      <xdr:colOff>990600</xdr:colOff>
      <xdr:row>51</xdr:row>
      <xdr:rowOff>38100</xdr:rowOff>
    </xdr:from>
    <xdr:to>
      <xdr:col>2</xdr:col>
      <xdr:colOff>228600</xdr:colOff>
      <xdr:row>51</xdr:row>
      <xdr:rowOff>219075</xdr:rowOff>
    </xdr:to>
    <xdr:sp>
      <xdr:nvSpPr>
        <xdr:cNvPr id="281" name="TextBox 432"/>
        <xdr:cNvSpPr txBox="1">
          <a:spLocks noChangeArrowheads="1"/>
        </xdr:cNvSpPr>
      </xdr:nvSpPr>
      <xdr:spPr>
        <a:xfrm>
          <a:off x="1771650" y="1291590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9
</a:t>
          </a:r>
        </a:p>
      </xdr:txBody>
    </xdr:sp>
    <xdr:clientData/>
  </xdr:twoCellAnchor>
  <xdr:twoCellAnchor>
    <xdr:from>
      <xdr:col>1</xdr:col>
      <xdr:colOff>971550</xdr:colOff>
      <xdr:row>79</xdr:row>
      <xdr:rowOff>114300</xdr:rowOff>
    </xdr:from>
    <xdr:to>
      <xdr:col>2</xdr:col>
      <xdr:colOff>85725</xdr:colOff>
      <xdr:row>80</xdr:row>
      <xdr:rowOff>19050</xdr:rowOff>
    </xdr:to>
    <xdr:sp>
      <xdr:nvSpPr>
        <xdr:cNvPr id="282" name="TextBox 434"/>
        <xdr:cNvSpPr txBox="1">
          <a:spLocks noChangeArrowheads="1"/>
        </xdr:cNvSpPr>
      </xdr:nvSpPr>
      <xdr:spPr>
        <a:xfrm>
          <a:off x="1752600" y="20269200"/>
          <a:ext cx="571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
</a:t>
          </a:r>
        </a:p>
      </xdr:txBody>
    </xdr:sp>
    <xdr:clientData/>
  </xdr:twoCellAnchor>
  <xdr:twoCellAnchor>
    <xdr:from>
      <xdr:col>1</xdr:col>
      <xdr:colOff>1028700</xdr:colOff>
      <xdr:row>87</xdr:row>
      <xdr:rowOff>76200</xdr:rowOff>
    </xdr:from>
    <xdr:to>
      <xdr:col>2</xdr:col>
      <xdr:colOff>85725</xdr:colOff>
      <xdr:row>88</xdr:row>
      <xdr:rowOff>19050</xdr:rowOff>
    </xdr:to>
    <xdr:sp>
      <xdr:nvSpPr>
        <xdr:cNvPr id="283" name="TextBox 435"/>
        <xdr:cNvSpPr txBox="1">
          <a:spLocks noChangeArrowheads="1"/>
        </xdr:cNvSpPr>
      </xdr:nvSpPr>
      <xdr:spPr>
        <a:xfrm>
          <a:off x="1809750" y="22364700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609600</xdr:colOff>
      <xdr:row>131</xdr:row>
      <xdr:rowOff>209550</xdr:rowOff>
    </xdr:from>
    <xdr:to>
      <xdr:col>1</xdr:col>
      <xdr:colOff>1095375</xdr:colOff>
      <xdr:row>132</xdr:row>
      <xdr:rowOff>114300</xdr:rowOff>
    </xdr:to>
    <xdr:sp>
      <xdr:nvSpPr>
        <xdr:cNvPr id="284" name="TextBox 436"/>
        <xdr:cNvSpPr txBox="1">
          <a:spLocks noChangeArrowheads="1"/>
        </xdr:cNvSpPr>
      </xdr:nvSpPr>
      <xdr:spPr>
        <a:xfrm>
          <a:off x="1390650" y="33966150"/>
          <a:ext cx="4857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1</xdr:col>
      <xdr:colOff>1285875</xdr:colOff>
      <xdr:row>156</xdr:row>
      <xdr:rowOff>76200</xdr:rowOff>
    </xdr:from>
    <xdr:to>
      <xdr:col>2</xdr:col>
      <xdr:colOff>504825</xdr:colOff>
      <xdr:row>156</xdr:row>
      <xdr:rowOff>257175</xdr:rowOff>
    </xdr:to>
    <xdr:sp>
      <xdr:nvSpPr>
        <xdr:cNvPr id="285" name="TextBox 438"/>
        <xdr:cNvSpPr txBox="1">
          <a:spLocks noChangeArrowheads="1"/>
        </xdr:cNvSpPr>
      </xdr:nvSpPr>
      <xdr:spPr>
        <a:xfrm flipH="1">
          <a:off x="2066925" y="40871775"/>
          <a:ext cx="676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/>
            <a:t/>
          </a:r>
        </a:p>
      </xdr:txBody>
    </xdr:sp>
    <xdr:clientData/>
  </xdr:twoCellAnchor>
  <xdr:twoCellAnchor>
    <xdr:from>
      <xdr:col>7</xdr:col>
      <xdr:colOff>781050</xdr:colOff>
      <xdr:row>8</xdr:row>
      <xdr:rowOff>152400</xdr:rowOff>
    </xdr:from>
    <xdr:to>
      <xdr:col>9</xdr:col>
      <xdr:colOff>0</xdr:colOff>
      <xdr:row>9</xdr:row>
      <xdr:rowOff>19050</xdr:rowOff>
    </xdr:to>
    <xdr:sp>
      <xdr:nvSpPr>
        <xdr:cNvPr id="286" name="TextBox 488"/>
        <xdr:cNvSpPr txBox="1">
          <a:spLocks noChangeArrowheads="1"/>
        </xdr:cNvSpPr>
      </xdr:nvSpPr>
      <xdr:spPr>
        <a:xfrm>
          <a:off x="8401050" y="2181225"/>
          <a:ext cx="1352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0</xdr:col>
      <xdr:colOff>647700</xdr:colOff>
      <xdr:row>185</xdr:row>
      <xdr:rowOff>0</xdr:rowOff>
    </xdr:from>
    <xdr:to>
      <xdr:col>1</xdr:col>
      <xdr:colOff>390525</xdr:colOff>
      <xdr:row>186</xdr:row>
      <xdr:rowOff>142875</xdr:rowOff>
    </xdr:to>
    <xdr:sp>
      <xdr:nvSpPr>
        <xdr:cNvPr id="287" name="TextBox 491"/>
        <xdr:cNvSpPr txBox="1">
          <a:spLocks noChangeArrowheads="1"/>
        </xdr:cNvSpPr>
      </xdr:nvSpPr>
      <xdr:spPr>
        <a:xfrm>
          <a:off x="647700" y="46996350"/>
          <a:ext cx="523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>®
</a:t>
          </a:r>
        </a:p>
      </xdr:txBody>
    </xdr:sp>
    <xdr:clientData/>
  </xdr:twoCellAnchor>
  <xdr:twoCellAnchor>
    <xdr:from>
      <xdr:col>1</xdr:col>
      <xdr:colOff>552450</xdr:colOff>
      <xdr:row>148</xdr:row>
      <xdr:rowOff>152400</xdr:rowOff>
    </xdr:from>
    <xdr:to>
      <xdr:col>1</xdr:col>
      <xdr:colOff>1343025</xdr:colOff>
      <xdr:row>148</xdr:row>
      <xdr:rowOff>419100</xdr:rowOff>
    </xdr:to>
    <xdr:sp>
      <xdr:nvSpPr>
        <xdr:cNvPr id="288" name="TextBox 497"/>
        <xdr:cNvSpPr txBox="1">
          <a:spLocks noChangeArrowheads="1"/>
        </xdr:cNvSpPr>
      </xdr:nvSpPr>
      <xdr:spPr>
        <a:xfrm flipH="1">
          <a:off x="1333500" y="38652450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2</xdr:col>
      <xdr:colOff>1085850</xdr:colOff>
      <xdr:row>8</xdr:row>
      <xdr:rowOff>19050</xdr:rowOff>
    </xdr:from>
    <xdr:to>
      <xdr:col>4</xdr:col>
      <xdr:colOff>0</xdr:colOff>
      <xdr:row>9</xdr:row>
      <xdr:rowOff>0</xdr:rowOff>
    </xdr:to>
    <xdr:sp>
      <xdr:nvSpPr>
        <xdr:cNvPr id="289" name="TextBox 507"/>
        <xdr:cNvSpPr txBox="1">
          <a:spLocks noChangeArrowheads="1"/>
        </xdr:cNvSpPr>
      </xdr:nvSpPr>
      <xdr:spPr>
        <a:xfrm>
          <a:off x="3324225" y="2047875"/>
          <a:ext cx="876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2</xdr:col>
      <xdr:colOff>1085850</xdr:colOff>
      <xdr:row>8</xdr:row>
      <xdr:rowOff>104775</xdr:rowOff>
    </xdr:from>
    <xdr:to>
      <xdr:col>4</xdr:col>
      <xdr:colOff>0</xdr:colOff>
      <xdr:row>9</xdr:row>
      <xdr:rowOff>0</xdr:rowOff>
    </xdr:to>
    <xdr:sp>
      <xdr:nvSpPr>
        <xdr:cNvPr id="290" name="TextBox 508"/>
        <xdr:cNvSpPr txBox="1">
          <a:spLocks noChangeArrowheads="1"/>
        </xdr:cNvSpPr>
      </xdr:nvSpPr>
      <xdr:spPr>
        <a:xfrm>
          <a:off x="3324225" y="2133600"/>
          <a:ext cx="876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1000125</xdr:colOff>
      <xdr:row>8</xdr:row>
      <xdr:rowOff>19050</xdr:rowOff>
    </xdr:from>
    <xdr:to>
      <xdr:col>10</xdr:col>
      <xdr:colOff>228600</xdr:colOff>
      <xdr:row>9</xdr:row>
      <xdr:rowOff>0</xdr:rowOff>
    </xdr:to>
    <xdr:sp>
      <xdr:nvSpPr>
        <xdr:cNvPr id="291" name="TextBox 511"/>
        <xdr:cNvSpPr txBox="1">
          <a:spLocks noChangeArrowheads="1"/>
        </xdr:cNvSpPr>
      </xdr:nvSpPr>
      <xdr:spPr>
        <a:xfrm>
          <a:off x="10753725" y="2047875"/>
          <a:ext cx="228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1000125</xdr:colOff>
      <xdr:row>8</xdr:row>
      <xdr:rowOff>104775</xdr:rowOff>
    </xdr:from>
    <xdr:to>
      <xdr:col>10</xdr:col>
      <xdr:colOff>552450</xdr:colOff>
      <xdr:row>9</xdr:row>
      <xdr:rowOff>0</xdr:rowOff>
    </xdr:to>
    <xdr:sp>
      <xdr:nvSpPr>
        <xdr:cNvPr id="292" name="TextBox 512"/>
        <xdr:cNvSpPr txBox="1">
          <a:spLocks noChangeArrowheads="1"/>
        </xdr:cNvSpPr>
      </xdr:nvSpPr>
      <xdr:spPr>
        <a:xfrm>
          <a:off x="10753725" y="21336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293" name="TextBox 513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10</xdr:row>
      <xdr:rowOff>114300</xdr:rowOff>
    </xdr:from>
    <xdr:to>
      <xdr:col>8</xdr:col>
      <xdr:colOff>552450</xdr:colOff>
      <xdr:row>11</xdr:row>
      <xdr:rowOff>38100</xdr:rowOff>
    </xdr:to>
    <xdr:sp>
      <xdr:nvSpPr>
        <xdr:cNvPr id="294" name="TextBox 515"/>
        <xdr:cNvSpPr txBox="1">
          <a:spLocks noChangeArrowheads="1"/>
        </xdr:cNvSpPr>
      </xdr:nvSpPr>
      <xdr:spPr>
        <a:xfrm>
          <a:off x="8486775" y="2752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10</xdr:row>
      <xdr:rowOff>114300</xdr:rowOff>
    </xdr:from>
    <xdr:to>
      <xdr:col>8</xdr:col>
      <xdr:colOff>552450</xdr:colOff>
      <xdr:row>11</xdr:row>
      <xdr:rowOff>38100</xdr:rowOff>
    </xdr:to>
    <xdr:sp>
      <xdr:nvSpPr>
        <xdr:cNvPr id="295" name="TextBox 516"/>
        <xdr:cNvSpPr txBox="1">
          <a:spLocks noChangeArrowheads="1"/>
        </xdr:cNvSpPr>
      </xdr:nvSpPr>
      <xdr:spPr>
        <a:xfrm>
          <a:off x="8486775" y="2752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296" name="TextBox 517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11</xdr:row>
      <xdr:rowOff>114300</xdr:rowOff>
    </xdr:from>
    <xdr:to>
      <xdr:col>8</xdr:col>
      <xdr:colOff>552450</xdr:colOff>
      <xdr:row>12</xdr:row>
      <xdr:rowOff>38100</xdr:rowOff>
    </xdr:to>
    <xdr:sp>
      <xdr:nvSpPr>
        <xdr:cNvPr id="297" name="TextBox 518"/>
        <xdr:cNvSpPr txBox="1">
          <a:spLocks noChangeArrowheads="1"/>
        </xdr:cNvSpPr>
      </xdr:nvSpPr>
      <xdr:spPr>
        <a:xfrm>
          <a:off x="8486775" y="2990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11</xdr:row>
      <xdr:rowOff>114300</xdr:rowOff>
    </xdr:from>
    <xdr:to>
      <xdr:col>8</xdr:col>
      <xdr:colOff>552450</xdr:colOff>
      <xdr:row>12</xdr:row>
      <xdr:rowOff>38100</xdr:rowOff>
    </xdr:to>
    <xdr:sp>
      <xdr:nvSpPr>
        <xdr:cNvPr id="298" name="TextBox 519"/>
        <xdr:cNvSpPr txBox="1">
          <a:spLocks noChangeArrowheads="1"/>
        </xdr:cNvSpPr>
      </xdr:nvSpPr>
      <xdr:spPr>
        <a:xfrm>
          <a:off x="8486775" y="2990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10</xdr:row>
      <xdr:rowOff>104775</xdr:rowOff>
    </xdr:from>
    <xdr:to>
      <xdr:col>5</xdr:col>
      <xdr:colOff>552450</xdr:colOff>
      <xdr:row>11</xdr:row>
      <xdr:rowOff>38100</xdr:rowOff>
    </xdr:to>
    <xdr:sp>
      <xdr:nvSpPr>
        <xdr:cNvPr id="299" name="TextBox 523"/>
        <xdr:cNvSpPr txBox="1">
          <a:spLocks noChangeArrowheads="1"/>
        </xdr:cNvSpPr>
      </xdr:nvSpPr>
      <xdr:spPr>
        <a:xfrm>
          <a:off x="5505450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9</xdr:row>
      <xdr:rowOff>85725</xdr:rowOff>
    </xdr:from>
    <xdr:to>
      <xdr:col>5</xdr:col>
      <xdr:colOff>361950</xdr:colOff>
      <xdr:row>10</xdr:row>
      <xdr:rowOff>47625</xdr:rowOff>
    </xdr:to>
    <xdr:sp>
      <xdr:nvSpPr>
        <xdr:cNvPr id="300" name="TextBox 526"/>
        <xdr:cNvSpPr txBox="1">
          <a:spLocks noChangeArrowheads="1"/>
        </xdr:cNvSpPr>
      </xdr:nvSpPr>
      <xdr:spPr>
        <a:xfrm>
          <a:off x="5029200" y="2419350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301" name="TextBox 527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302" name="TextBox 531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303" name="TextBox 535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304" name="TextBox 539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305" name="TextBox 543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13</xdr:row>
      <xdr:rowOff>114300</xdr:rowOff>
    </xdr:from>
    <xdr:to>
      <xdr:col>5</xdr:col>
      <xdr:colOff>552450</xdr:colOff>
      <xdr:row>14</xdr:row>
      <xdr:rowOff>38100</xdr:rowOff>
    </xdr:to>
    <xdr:sp>
      <xdr:nvSpPr>
        <xdr:cNvPr id="306" name="TextBox 544"/>
        <xdr:cNvSpPr txBox="1">
          <a:spLocks noChangeArrowheads="1"/>
        </xdr:cNvSpPr>
      </xdr:nvSpPr>
      <xdr:spPr>
        <a:xfrm>
          <a:off x="5067300" y="346710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307" name="TextBox 547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308" name="TextBox 551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16</xdr:row>
      <xdr:rowOff>85725</xdr:rowOff>
    </xdr:from>
    <xdr:to>
      <xdr:col>5</xdr:col>
      <xdr:colOff>361950</xdr:colOff>
      <xdr:row>17</xdr:row>
      <xdr:rowOff>47625</xdr:rowOff>
    </xdr:to>
    <xdr:sp>
      <xdr:nvSpPr>
        <xdr:cNvPr id="309" name="TextBox 554"/>
        <xdr:cNvSpPr txBox="1">
          <a:spLocks noChangeArrowheads="1"/>
        </xdr:cNvSpPr>
      </xdr:nvSpPr>
      <xdr:spPr>
        <a:xfrm>
          <a:off x="5029200" y="41529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16</xdr:row>
      <xdr:rowOff>114300</xdr:rowOff>
    </xdr:from>
    <xdr:to>
      <xdr:col>5</xdr:col>
      <xdr:colOff>552450</xdr:colOff>
      <xdr:row>17</xdr:row>
      <xdr:rowOff>38100</xdr:rowOff>
    </xdr:to>
    <xdr:sp>
      <xdr:nvSpPr>
        <xdr:cNvPr id="310" name="TextBox 556"/>
        <xdr:cNvSpPr txBox="1">
          <a:spLocks noChangeArrowheads="1"/>
        </xdr:cNvSpPr>
      </xdr:nvSpPr>
      <xdr:spPr>
        <a:xfrm>
          <a:off x="5067300" y="41814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311" name="TextBox 559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17</xdr:row>
      <xdr:rowOff>114300</xdr:rowOff>
    </xdr:from>
    <xdr:to>
      <xdr:col>5</xdr:col>
      <xdr:colOff>552450</xdr:colOff>
      <xdr:row>18</xdr:row>
      <xdr:rowOff>38100</xdr:rowOff>
    </xdr:to>
    <xdr:sp>
      <xdr:nvSpPr>
        <xdr:cNvPr id="312" name="TextBox 560"/>
        <xdr:cNvSpPr txBox="1">
          <a:spLocks noChangeArrowheads="1"/>
        </xdr:cNvSpPr>
      </xdr:nvSpPr>
      <xdr:spPr>
        <a:xfrm>
          <a:off x="5067300" y="441960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313" name="TextBox 571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314" name="TextBox 575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85725</xdr:rowOff>
    </xdr:from>
    <xdr:to>
      <xdr:col>5</xdr:col>
      <xdr:colOff>361950</xdr:colOff>
      <xdr:row>23</xdr:row>
      <xdr:rowOff>47625</xdr:rowOff>
    </xdr:to>
    <xdr:sp>
      <xdr:nvSpPr>
        <xdr:cNvPr id="315" name="TextBox 578"/>
        <xdr:cNvSpPr txBox="1">
          <a:spLocks noChangeArrowheads="1"/>
        </xdr:cNvSpPr>
      </xdr:nvSpPr>
      <xdr:spPr>
        <a:xfrm>
          <a:off x="5029200" y="55816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114300</xdr:rowOff>
    </xdr:from>
    <xdr:to>
      <xdr:col>5</xdr:col>
      <xdr:colOff>552450</xdr:colOff>
      <xdr:row>23</xdr:row>
      <xdr:rowOff>38100</xdr:rowOff>
    </xdr:to>
    <xdr:sp>
      <xdr:nvSpPr>
        <xdr:cNvPr id="316" name="TextBox 580"/>
        <xdr:cNvSpPr txBox="1">
          <a:spLocks noChangeArrowheads="1"/>
        </xdr:cNvSpPr>
      </xdr:nvSpPr>
      <xdr:spPr>
        <a:xfrm>
          <a:off x="5067300" y="56102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114300</xdr:rowOff>
    </xdr:from>
    <xdr:to>
      <xdr:col>5</xdr:col>
      <xdr:colOff>552450</xdr:colOff>
      <xdr:row>23</xdr:row>
      <xdr:rowOff>38100</xdr:rowOff>
    </xdr:to>
    <xdr:sp>
      <xdr:nvSpPr>
        <xdr:cNvPr id="317" name="TextBox 581"/>
        <xdr:cNvSpPr txBox="1">
          <a:spLocks noChangeArrowheads="1"/>
        </xdr:cNvSpPr>
      </xdr:nvSpPr>
      <xdr:spPr>
        <a:xfrm>
          <a:off x="5067300" y="56102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23</xdr:row>
      <xdr:rowOff>85725</xdr:rowOff>
    </xdr:from>
    <xdr:to>
      <xdr:col>5</xdr:col>
      <xdr:colOff>361950</xdr:colOff>
      <xdr:row>24</xdr:row>
      <xdr:rowOff>47625</xdr:rowOff>
    </xdr:to>
    <xdr:sp>
      <xdr:nvSpPr>
        <xdr:cNvPr id="318" name="TextBox 582"/>
        <xdr:cNvSpPr txBox="1">
          <a:spLocks noChangeArrowheads="1"/>
        </xdr:cNvSpPr>
      </xdr:nvSpPr>
      <xdr:spPr>
        <a:xfrm>
          <a:off x="5029200" y="58197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23</xdr:row>
      <xdr:rowOff>114300</xdr:rowOff>
    </xdr:from>
    <xdr:to>
      <xdr:col>5</xdr:col>
      <xdr:colOff>552450</xdr:colOff>
      <xdr:row>24</xdr:row>
      <xdr:rowOff>38100</xdr:rowOff>
    </xdr:to>
    <xdr:sp>
      <xdr:nvSpPr>
        <xdr:cNvPr id="319" name="TextBox 584"/>
        <xdr:cNvSpPr txBox="1">
          <a:spLocks noChangeArrowheads="1"/>
        </xdr:cNvSpPr>
      </xdr:nvSpPr>
      <xdr:spPr>
        <a:xfrm>
          <a:off x="5067300" y="5848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23</xdr:row>
      <xdr:rowOff>114300</xdr:rowOff>
    </xdr:from>
    <xdr:to>
      <xdr:col>5</xdr:col>
      <xdr:colOff>552450</xdr:colOff>
      <xdr:row>24</xdr:row>
      <xdr:rowOff>38100</xdr:rowOff>
    </xdr:to>
    <xdr:sp>
      <xdr:nvSpPr>
        <xdr:cNvPr id="320" name="TextBox 585"/>
        <xdr:cNvSpPr txBox="1">
          <a:spLocks noChangeArrowheads="1"/>
        </xdr:cNvSpPr>
      </xdr:nvSpPr>
      <xdr:spPr>
        <a:xfrm>
          <a:off x="5067300" y="5848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321" name="TextBox 587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322" name="TextBox 599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323" name="TextBox 603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0</xdr:rowOff>
    </xdr:from>
    <xdr:to>
      <xdr:col>5</xdr:col>
      <xdr:colOff>361950</xdr:colOff>
      <xdr:row>28</xdr:row>
      <xdr:rowOff>0</xdr:rowOff>
    </xdr:to>
    <xdr:sp>
      <xdr:nvSpPr>
        <xdr:cNvPr id="324" name="TextBox 606"/>
        <xdr:cNvSpPr txBox="1">
          <a:spLocks noChangeArrowheads="1"/>
        </xdr:cNvSpPr>
      </xdr:nvSpPr>
      <xdr:spPr>
        <a:xfrm>
          <a:off x="5029200" y="69246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325" name="TextBox 607"/>
        <xdr:cNvSpPr txBox="1">
          <a:spLocks noChangeArrowheads="1"/>
        </xdr:cNvSpPr>
      </xdr:nvSpPr>
      <xdr:spPr>
        <a:xfrm>
          <a:off x="4276725" y="787717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28</xdr:row>
      <xdr:rowOff>0</xdr:rowOff>
    </xdr:from>
    <xdr:to>
      <xdr:col>5</xdr:col>
      <xdr:colOff>552450</xdr:colOff>
      <xdr:row>28</xdr:row>
      <xdr:rowOff>0</xdr:rowOff>
    </xdr:to>
    <xdr:sp>
      <xdr:nvSpPr>
        <xdr:cNvPr id="326" name="TextBox 608"/>
        <xdr:cNvSpPr txBox="1">
          <a:spLocks noChangeArrowheads="1"/>
        </xdr:cNvSpPr>
      </xdr:nvSpPr>
      <xdr:spPr>
        <a:xfrm>
          <a:off x="5067300" y="69246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57150</xdr:rowOff>
    </xdr:from>
    <xdr:to>
      <xdr:col>4</xdr:col>
      <xdr:colOff>552450</xdr:colOff>
      <xdr:row>42</xdr:row>
      <xdr:rowOff>95250</xdr:rowOff>
    </xdr:to>
    <xdr:sp>
      <xdr:nvSpPr>
        <xdr:cNvPr id="327" name="TextBox 610"/>
        <xdr:cNvSpPr txBox="1">
          <a:spLocks noChangeArrowheads="1"/>
        </xdr:cNvSpPr>
      </xdr:nvSpPr>
      <xdr:spPr>
        <a:xfrm>
          <a:off x="4333875" y="104394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41</xdr:row>
      <xdr:rowOff>57150</xdr:rowOff>
    </xdr:from>
    <xdr:to>
      <xdr:col>4</xdr:col>
      <xdr:colOff>552450</xdr:colOff>
      <xdr:row>42</xdr:row>
      <xdr:rowOff>95250</xdr:rowOff>
    </xdr:to>
    <xdr:sp>
      <xdr:nvSpPr>
        <xdr:cNvPr id="328" name="TextBox 611"/>
        <xdr:cNvSpPr txBox="1">
          <a:spLocks noChangeArrowheads="1"/>
        </xdr:cNvSpPr>
      </xdr:nvSpPr>
      <xdr:spPr>
        <a:xfrm>
          <a:off x="4333875" y="104394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57150</xdr:rowOff>
    </xdr:from>
    <xdr:to>
      <xdr:col>4</xdr:col>
      <xdr:colOff>552450</xdr:colOff>
      <xdr:row>43</xdr:row>
      <xdr:rowOff>95250</xdr:rowOff>
    </xdr:to>
    <xdr:sp>
      <xdr:nvSpPr>
        <xdr:cNvPr id="329" name="TextBox 612"/>
        <xdr:cNvSpPr txBox="1">
          <a:spLocks noChangeArrowheads="1"/>
        </xdr:cNvSpPr>
      </xdr:nvSpPr>
      <xdr:spPr>
        <a:xfrm>
          <a:off x="4333875" y="106870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42</xdr:row>
      <xdr:rowOff>57150</xdr:rowOff>
    </xdr:from>
    <xdr:to>
      <xdr:col>4</xdr:col>
      <xdr:colOff>552450</xdr:colOff>
      <xdr:row>43</xdr:row>
      <xdr:rowOff>95250</xdr:rowOff>
    </xdr:to>
    <xdr:sp>
      <xdr:nvSpPr>
        <xdr:cNvPr id="330" name="TextBox 613"/>
        <xdr:cNvSpPr txBox="1">
          <a:spLocks noChangeArrowheads="1"/>
        </xdr:cNvSpPr>
      </xdr:nvSpPr>
      <xdr:spPr>
        <a:xfrm>
          <a:off x="4333875" y="106870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43</xdr:row>
      <xdr:rowOff>57150</xdr:rowOff>
    </xdr:from>
    <xdr:to>
      <xdr:col>4</xdr:col>
      <xdr:colOff>552450</xdr:colOff>
      <xdr:row>44</xdr:row>
      <xdr:rowOff>95250</xdr:rowOff>
    </xdr:to>
    <xdr:sp>
      <xdr:nvSpPr>
        <xdr:cNvPr id="331" name="TextBox 614"/>
        <xdr:cNvSpPr txBox="1">
          <a:spLocks noChangeArrowheads="1"/>
        </xdr:cNvSpPr>
      </xdr:nvSpPr>
      <xdr:spPr>
        <a:xfrm>
          <a:off x="4333875" y="109347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43</xdr:row>
      <xdr:rowOff>57150</xdr:rowOff>
    </xdr:from>
    <xdr:to>
      <xdr:col>4</xdr:col>
      <xdr:colOff>552450</xdr:colOff>
      <xdr:row>44</xdr:row>
      <xdr:rowOff>95250</xdr:rowOff>
    </xdr:to>
    <xdr:sp>
      <xdr:nvSpPr>
        <xdr:cNvPr id="332" name="TextBox 615"/>
        <xdr:cNvSpPr txBox="1">
          <a:spLocks noChangeArrowheads="1"/>
        </xdr:cNvSpPr>
      </xdr:nvSpPr>
      <xdr:spPr>
        <a:xfrm>
          <a:off x="4333875" y="109347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44</xdr:row>
      <xdr:rowOff>57150</xdr:rowOff>
    </xdr:from>
    <xdr:to>
      <xdr:col>4</xdr:col>
      <xdr:colOff>552450</xdr:colOff>
      <xdr:row>45</xdr:row>
      <xdr:rowOff>95250</xdr:rowOff>
    </xdr:to>
    <xdr:sp>
      <xdr:nvSpPr>
        <xdr:cNvPr id="333" name="TextBox 616"/>
        <xdr:cNvSpPr txBox="1">
          <a:spLocks noChangeArrowheads="1"/>
        </xdr:cNvSpPr>
      </xdr:nvSpPr>
      <xdr:spPr>
        <a:xfrm>
          <a:off x="4333875" y="111823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44</xdr:row>
      <xdr:rowOff>57150</xdr:rowOff>
    </xdr:from>
    <xdr:to>
      <xdr:col>4</xdr:col>
      <xdr:colOff>552450</xdr:colOff>
      <xdr:row>45</xdr:row>
      <xdr:rowOff>95250</xdr:rowOff>
    </xdr:to>
    <xdr:sp>
      <xdr:nvSpPr>
        <xdr:cNvPr id="334" name="TextBox 617"/>
        <xdr:cNvSpPr txBox="1">
          <a:spLocks noChangeArrowheads="1"/>
        </xdr:cNvSpPr>
      </xdr:nvSpPr>
      <xdr:spPr>
        <a:xfrm>
          <a:off x="4333875" y="111823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57150</xdr:rowOff>
    </xdr:from>
    <xdr:to>
      <xdr:col>4</xdr:col>
      <xdr:colOff>552450</xdr:colOff>
      <xdr:row>46</xdr:row>
      <xdr:rowOff>95250</xdr:rowOff>
    </xdr:to>
    <xdr:sp>
      <xdr:nvSpPr>
        <xdr:cNvPr id="335" name="TextBox 618"/>
        <xdr:cNvSpPr txBox="1">
          <a:spLocks noChangeArrowheads="1"/>
        </xdr:cNvSpPr>
      </xdr:nvSpPr>
      <xdr:spPr>
        <a:xfrm>
          <a:off x="4333875" y="114300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45</xdr:row>
      <xdr:rowOff>57150</xdr:rowOff>
    </xdr:from>
    <xdr:to>
      <xdr:col>4</xdr:col>
      <xdr:colOff>552450</xdr:colOff>
      <xdr:row>46</xdr:row>
      <xdr:rowOff>95250</xdr:rowOff>
    </xdr:to>
    <xdr:sp>
      <xdr:nvSpPr>
        <xdr:cNvPr id="336" name="TextBox 619"/>
        <xdr:cNvSpPr txBox="1">
          <a:spLocks noChangeArrowheads="1"/>
        </xdr:cNvSpPr>
      </xdr:nvSpPr>
      <xdr:spPr>
        <a:xfrm>
          <a:off x="4333875" y="114300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46</xdr:row>
      <xdr:rowOff>57150</xdr:rowOff>
    </xdr:from>
    <xdr:to>
      <xdr:col>4</xdr:col>
      <xdr:colOff>552450</xdr:colOff>
      <xdr:row>47</xdr:row>
      <xdr:rowOff>95250</xdr:rowOff>
    </xdr:to>
    <xdr:sp>
      <xdr:nvSpPr>
        <xdr:cNvPr id="337" name="TextBox 620"/>
        <xdr:cNvSpPr txBox="1">
          <a:spLocks noChangeArrowheads="1"/>
        </xdr:cNvSpPr>
      </xdr:nvSpPr>
      <xdr:spPr>
        <a:xfrm>
          <a:off x="4333875" y="116776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46</xdr:row>
      <xdr:rowOff>57150</xdr:rowOff>
    </xdr:from>
    <xdr:to>
      <xdr:col>4</xdr:col>
      <xdr:colOff>552450</xdr:colOff>
      <xdr:row>47</xdr:row>
      <xdr:rowOff>95250</xdr:rowOff>
    </xdr:to>
    <xdr:sp>
      <xdr:nvSpPr>
        <xdr:cNvPr id="338" name="TextBox 621"/>
        <xdr:cNvSpPr txBox="1">
          <a:spLocks noChangeArrowheads="1"/>
        </xdr:cNvSpPr>
      </xdr:nvSpPr>
      <xdr:spPr>
        <a:xfrm>
          <a:off x="4333875" y="116776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47</xdr:row>
      <xdr:rowOff>57150</xdr:rowOff>
    </xdr:from>
    <xdr:to>
      <xdr:col>4</xdr:col>
      <xdr:colOff>552450</xdr:colOff>
      <xdr:row>48</xdr:row>
      <xdr:rowOff>95250</xdr:rowOff>
    </xdr:to>
    <xdr:sp>
      <xdr:nvSpPr>
        <xdr:cNvPr id="339" name="TextBox 622"/>
        <xdr:cNvSpPr txBox="1">
          <a:spLocks noChangeArrowheads="1"/>
        </xdr:cNvSpPr>
      </xdr:nvSpPr>
      <xdr:spPr>
        <a:xfrm>
          <a:off x="4333875" y="119253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47</xdr:row>
      <xdr:rowOff>57150</xdr:rowOff>
    </xdr:from>
    <xdr:to>
      <xdr:col>4</xdr:col>
      <xdr:colOff>552450</xdr:colOff>
      <xdr:row>48</xdr:row>
      <xdr:rowOff>95250</xdr:rowOff>
    </xdr:to>
    <xdr:sp>
      <xdr:nvSpPr>
        <xdr:cNvPr id="340" name="TextBox 623"/>
        <xdr:cNvSpPr txBox="1">
          <a:spLocks noChangeArrowheads="1"/>
        </xdr:cNvSpPr>
      </xdr:nvSpPr>
      <xdr:spPr>
        <a:xfrm>
          <a:off x="4333875" y="119253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57150</xdr:rowOff>
    </xdr:from>
    <xdr:to>
      <xdr:col>4</xdr:col>
      <xdr:colOff>552450</xdr:colOff>
      <xdr:row>49</xdr:row>
      <xdr:rowOff>95250</xdr:rowOff>
    </xdr:to>
    <xdr:sp>
      <xdr:nvSpPr>
        <xdr:cNvPr id="341" name="TextBox 624"/>
        <xdr:cNvSpPr txBox="1">
          <a:spLocks noChangeArrowheads="1"/>
        </xdr:cNvSpPr>
      </xdr:nvSpPr>
      <xdr:spPr>
        <a:xfrm>
          <a:off x="4333875" y="121729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57150</xdr:rowOff>
    </xdr:from>
    <xdr:to>
      <xdr:col>4</xdr:col>
      <xdr:colOff>552450</xdr:colOff>
      <xdr:row>49</xdr:row>
      <xdr:rowOff>95250</xdr:rowOff>
    </xdr:to>
    <xdr:sp>
      <xdr:nvSpPr>
        <xdr:cNvPr id="342" name="TextBox 625"/>
        <xdr:cNvSpPr txBox="1">
          <a:spLocks noChangeArrowheads="1"/>
        </xdr:cNvSpPr>
      </xdr:nvSpPr>
      <xdr:spPr>
        <a:xfrm>
          <a:off x="4333875" y="1217295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49</xdr:row>
      <xdr:rowOff>57150</xdr:rowOff>
    </xdr:from>
    <xdr:to>
      <xdr:col>4</xdr:col>
      <xdr:colOff>552450</xdr:colOff>
      <xdr:row>50</xdr:row>
      <xdr:rowOff>95250</xdr:rowOff>
    </xdr:to>
    <xdr:sp>
      <xdr:nvSpPr>
        <xdr:cNvPr id="343" name="TextBox 626"/>
        <xdr:cNvSpPr txBox="1">
          <a:spLocks noChangeArrowheads="1"/>
        </xdr:cNvSpPr>
      </xdr:nvSpPr>
      <xdr:spPr>
        <a:xfrm>
          <a:off x="4333875" y="124206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49</xdr:row>
      <xdr:rowOff>57150</xdr:rowOff>
    </xdr:from>
    <xdr:to>
      <xdr:col>4</xdr:col>
      <xdr:colOff>552450</xdr:colOff>
      <xdr:row>50</xdr:row>
      <xdr:rowOff>95250</xdr:rowOff>
    </xdr:to>
    <xdr:sp>
      <xdr:nvSpPr>
        <xdr:cNvPr id="344" name="TextBox 627"/>
        <xdr:cNvSpPr txBox="1">
          <a:spLocks noChangeArrowheads="1"/>
        </xdr:cNvSpPr>
      </xdr:nvSpPr>
      <xdr:spPr>
        <a:xfrm>
          <a:off x="4333875" y="124206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50</xdr:row>
      <xdr:rowOff>57150</xdr:rowOff>
    </xdr:from>
    <xdr:to>
      <xdr:col>4</xdr:col>
      <xdr:colOff>552450</xdr:colOff>
      <xdr:row>51</xdr:row>
      <xdr:rowOff>95250</xdr:rowOff>
    </xdr:to>
    <xdr:sp>
      <xdr:nvSpPr>
        <xdr:cNvPr id="345" name="TextBox 628"/>
        <xdr:cNvSpPr txBox="1">
          <a:spLocks noChangeArrowheads="1"/>
        </xdr:cNvSpPr>
      </xdr:nvSpPr>
      <xdr:spPr>
        <a:xfrm>
          <a:off x="4333875" y="12668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50</xdr:row>
      <xdr:rowOff>57150</xdr:rowOff>
    </xdr:from>
    <xdr:to>
      <xdr:col>4</xdr:col>
      <xdr:colOff>552450</xdr:colOff>
      <xdr:row>51</xdr:row>
      <xdr:rowOff>95250</xdr:rowOff>
    </xdr:to>
    <xdr:sp>
      <xdr:nvSpPr>
        <xdr:cNvPr id="346" name="TextBox 629"/>
        <xdr:cNvSpPr txBox="1">
          <a:spLocks noChangeArrowheads="1"/>
        </xdr:cNvSpPr>
      </xdr:nvSpPr>
      <xdr:spPr>
        <a:xfrm>
          <a:off x="4333875" y="12668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51</xdr:row>
      <xdr:rowOff>57150</xdr:rowOff>
    </xdr:from>
    <xdr:to>
      <xdr:col>4</xdr:col>
      <xdr:colOff>552450</xdr:colOff>
      <xdr:row>52</xdr:row>
      <xdr:rowOff>95250</xdr:rowOff>
    </xdr:to>
    <xdr:sp>
      <xdr:nvSpPr>
        <xdr:cNvPr id="347" name="TextBox 630"/>
        <xdr:cNvSpPr txBox="1">
          <a:spLocks noChangeArrowheads="1"/>
        </xdr:cNvSpPr>
      </xdr:nvSpPr>
      <xdr:spPr>
        <a:xfrm>
          <a:off x="4333875" y="12934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51</xdr:row>
      <xdr:rowOff>57150</xdr:rowOff>
    </xdr:from>
    <xdr:to>
      <xdr:col>4</xdr:col>
      <xdr:colOff>552450</xdr:colOff>
      <xdr:row>52</xdr:row>
      <xdr:rowOff>95250</xdr:rowOff>
    </xdr:to>
    <xdr:sp>
      <xdr:nvSpPr>
        <xdr:cNvPr id="348" name="TextBox 631"/>
        <xdr:cNvSpPr txBox="1">
          <a:spLocks noChangeArrowheads="1"/>
        </xdr:cNvSpPr>
      </xdr:nvSpPr>
      <xdr:spPr>
        <a:xfrm>
          <a:off x="4333875" y="129349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52</xdr:row>
      <xdr:rowOff>57150</xdr:rowOff>
    </xdr:from>
    <xdr:to>
      <xdr:col>4</xdr:col>
      <xdr:colOff>552450</xdr:colOff>
      <xdr:row>53</xdr:row>
      <xdr:rowOff>95250</xdr:rowOff>
    </xdr:to>
    <xdr:sp>
      <xdr:nvSpPr>
        <xdr:cNvPr id="349" name="TextBox 632"/>
        <xdr:cNvSpPr txBox="1">
          <a:spLocks noChangeArrowheads="1"/>
        </xdr:cNvSpPr>
      </xdr:nvSpPr>
      <xdr:spPr>
        <a:xfrm>
          <a:off x="4333875" y="132016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52</xdr:row>
      <xdr:rowOff>57150</xdr:rowOff>
    </xdr:from>
    <xdr:to>
      <xdr:col>4</xdr:col>
      <xdr:colOff>552450</xdr:colOff>
      <xdr:row>53</xdr:row>
      <xdr:rowOff>95250</xdr:rowOff>
    </xdr:to>
    <xdr:sp>
      <xdr:nvSpPr>
        <xdr:cNvPr id="350" name="TextBox 633"/>
        <xdr:cNvSpPr txBox="1">
          <a:spLocks noChangeArrowheads="1"/>
        </xdr:cNvSpPr>
      </xdr:nvSpPr>
      <xdr:spPr>
        <a:xfrm>
          <a:off x="4333875" y="132016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53</xdr:row>
      <xdr:rowOff>57150</xdr:rowOff>
    </xdr:from>
    <xdr:to>
      <xdr:col>4</xdr:col>
      <xdr:colOff>552450</xdr:colOff>
      <xdr:row>54</xdr:row>
      <xdr:rowOff>95250</xdr:rowOff>
    </xdr:to>
    <xdr:sp>
      <xdr:nvSpPr>
        <xdr:cNvPr id="351" name="TextBox 634"/>
        <xdr:cNvSpPr txBox="1">
          <a:spLocks noChangeArrowheads="1"/>
        </xdr:cNvSpPr>
      </xdr:nvSpPr>
      <xdr:spPr>
        <a:xfrm>
          <a:off x="4333875" y="134683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53</xdr:row>
      <xdr:rowOff>57150</xdr:rowOff>
    </xdr:from>
    <xdr:to>
      <xdr:col>4</xdr:col>
      <xdr:colOff>552450</xdr:colOff>
      <xdr:row>54</xdr:row>
      <xdr:rowOff>95250</xdr:rowOff>
    </xdr:to>
    <xdr:sp>
      <xdr:nvSpPr>
        <xdr:cNvPr id="352" name="TextBox 635"/>
        <xdr:cNvSpPr txBox="1">
          <a:spLocks noChangeArrowheads="1"/>
        </xdr:cNvSpPr>
      </xdr:nvSpPr>
      <xdr:spPr>
        <a:xfrm>
          <a:off x="4333875" y="134683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54</xdr:row>
      <xdr:rowOff>57150</xdr:rowOff>
    </xdr:from>
    <xdr:to>
      <xdr:col>4</xdr:col>
      <xdr:colOff>552450</xdr:colOff>
      <xdr:row>55</xdr:row>
      <xdr:rowOff>95250</xdr:rowOff>
    </xdr:to>
    <xdr:sp>
      <xdr:nvSpPr>
        <xdr:cNvPr id="353" name="TextBox 636"/>
        <xdr:cNvSpPr txBox="1">
          <a:spLocks noChangeArrowheads="1"/>
        </xdr:cNvSpPr>
      </xdr:nvSpPr>
      <xdr:spPr>
        <a:xfrm>
          <a:off x="4333875" y="137350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54</xdr:row>
      <xdr:rowOff>57150</xdr:rowOff>
    </xdr:from>
    <xdr:to>
      <xdr:col>4</xdr:col>
      <xdr:colOff>552450</xdr:colOff>
      <xdr:row>55</xdr:row>
      <xdr:rowOff>95250</xdr:rowOff>
    </xdr:to>
    <xdr:sp>
      <xdr:nvSpPr>
        <xdr:cNvPr id="354" name="TextBox 637"/>
        <xdr:cNvSpPr txBox="1">
          <a:spLocks noChangeArrowheads="1"/>
        </xdr:cNvSpPr>
      </xdr:nvSpPr>
      <xdr:spPr>
        <a:xfrm>
          <a:off x="4333875" y="137350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55</xdr:row>
      <xdr:rowOff>57150</xdr:rowOff>
    </xdr:from>
    <xdr:to>
      <xdr:col>4</xdr:col>
      <xdr:colOff>552450</xdr:colOff>
      <xdr:row>56</xdr:row>
      <xdr:rowOff>95250</xdr:rowOff>
    </xdr:to>
    <xdr:sp>
      <xdr:nvSpPr>
        <xdr:cNvPr id="355" name="TextBox 638"/>
        <xdr:cNvSpPr txBox="1">
          <a:spLocks noChangeArrowheads="1"/>
        </xdr:cNvSpPr>
      </xdr:nvSpPr>
      <xdr:spPr>
        <a:xfrm>
          <a:off x="4333875" y="140017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55</xdr:row>
      <xdr:rowOff>57150</xdr:rowOff>
    </xdr:from>
    <xdr:to>
      <xdr:col>4</xdr:col>
      <xdr:colOff>552450</xdr:colOff>
      <xdr:row>56</xdr:row>
      <xdr:rowOff>95250</xdr:rowOff>
    </xdr:to>
    <xdr:sp>
      <xdr:nvSpPr>
        <xdr:cNvPr id="356" name="TextBox 639"/>
        <xdr:cNvSpPr txBox="1">
          <a:spLocks noChangeArrowheads="1"/>
        </xdr:cNvSpPr>
      </xdr:nvSpPr>
      <xdr:spPr>
        <a:xfrm>
          <a:off x="4333875" y="140017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56</xdr:row>
      <xdr:rowOff>57150</xdr:rowOff>
    </xdr:from>
    <xdr:to>
      <xdr:col>4</xdr:col>
      <xdr:colOff>552450</xdr:colOff>
      <xdr:row>57</xdr:row>
      <xdr:rowOff>95250</xdr:rowOff>
    </xdr:to>
    <xdr:sp>
      <xdr:nvSpPr>
        <xdr:cNvPr id="357" name="TextBox 640"/>
        <xdr:cNvSpPr txBox="1">
          <a:spLocks noChangeArrowheads="1"/>
        </xdr:cNvSpPr>
      </xdr:nvSpPr>
      <xdr:spPr>
        <a:xfrm>
          <a:off x="4333875" y="142684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56</xdr:row>
      <xdr:rowOff>57150</xdr:rowOff>
    </xdr:from>
    <xdr:to>
      <xdr:col>4</xdr:col>
      <xdr:colOff>552450</xdr:colOff>
      <xdr:row>57</xdr:row>
      <xdr:rowOff>95250</xdr:rowOff>
    </xdr:to>
    <xdr:sp>
      <xdr:nvSpPr>
        <xdr:cNvPr id="358" name="TextBox 641"/>
        <xdr:cNvSpPr txBox="1">
          <a:spLocks noChangeArrowheads="1"/>
        </xdr:cNvSpPr>
      </xdr:nvSpPr>
      <xdr:spPr>
        <a:xfrm>
          <a:off x="4333875" y="142684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57</xdr:row>
      <xdr:rowOff>57150</xdr:rowOff>
    </xdr:from>
    <xdr:to>
      <xdr:col>4</xdr:col>
      <xdr:colOff>552450</xdr:colOff>
      <xdr:row>58</xdr:row>
      <xdr:rowOff>95250</xdr:rowOff>
    </xdr:to>
    <xdr:sp>
      <xdr:nvSpPr>
        <xdr:cNvPr id="359" name="TextBox 642"/>
        <xdr:cNvSpPr txBox="1">
          <a:spLocks noChangeArrowheads="1"/>
        </xdr:cNvSpPr>
      </xdr:nvSpPr>
      <xdr:spPr>
        <a:xfrm>
          <a:off x="4333875" y="1453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57</xdr:row>
      <xdr:rowOff>57150</xdr:rowOff>
    </xdr:from>
    <xdr:to>
      <xdr:col>4</xdr:col>
      <xdr:colOff>552450</xdr:colOff>
      <xdr:row>58</xdr:row>
      <xdr:rowOff>95250</xdr:rowOff>
    </xdr:to>
    <xdr:sp>
      <xdr:nvSpPr>
        <xdr:cNvPr id="360" name="TextBox 643"/>
        <xdr:cNvSpPr txBox="1">
          <a:spLocks noChangeArrowheads="1"/>
        </xdr:cNvSpPr>
      </xdr:nvSpPr>
      <xdr:spPr>
        <a:xfrm>
          <a:off x="4333875" y="145351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58</xdr:row>
      <xdr:rowOff>57150</xdr:rowOff>
    </xdr:from>
    <xdr:to>
      <xdr:col>4</xdr:col>
      <xdr:colOff>552450</xdr:colOff>
      <xdr:row>59</xdr:row>
      <xdr:rowOff>95250</xdr:rowOff>
    </xdr:to>
    <xdr:sp>
      <xdr:nvSpPr>
        <xdr:cNvPr id="361" name="TextBox 644"/>
        <xdr:cNvSpPr txBox="1">
          <a:spLocks noChangeArrowheads="1"/>
        </xdr:cNvSpPr>
      </xdr:nvSpPr>
      <xdr:spPr>
        <a:xfrm>
          <a:off x="4333875" y="148018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58</xdr:row>
      <xdr:rowOff>57150</xdr:rowOff>
    </xdr:from>
    <xdr:to>
      <xdr:col>4</xdr:col>
      <xdr:colOff>552450</xdr:colOff>
      <xdr:row>59</xdr:row>
      <xdr:rowOff>95250</xdr:rowOff>
    </xdr:to>
    <xdr:sp>
      <xdr:nvSpPr>
        <xdr:cNvPr id="362" name="TextBox 645"/>
        <xdr:cNvSpPr txBox="1">
          <a:spLocks noChangeArrowheads="1"/>
        </xdr:cNvSpPr>
      </xdr:nvSpPr>
      <xdr:spPr>
        <a:xfrm>
          <a:off x="4333875" y="148018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59</xdr:row>
      <xdr:rowOff>57150</xdr:rowOff>
    </xdr:from>
    <xdr:to>
      <xdr:col>4</xdr:col>
      <xdr:colOff>552450</xdr:colOff>
      <xdr:row>60</xdr:row>
      <xdr:rowOff>95250</xdr:rowOff>
    </xdr:to>
    <xdr:sp>
      <xdr:nvSpPr>
        <xdr:cNvPr id="363" name="TextBox 646"/>
        <xdr:cNvSpPr txBox="1">
          <a:spLocks noChangeArrowheads="1"/>
        </xdr:cNvSpPr>
      </xdr:nvSpPr>
      <xdr:spPr>
        <a:xfrm>
          <a:off x="4333875" y="150685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59</xdr:row>
      <xdr:rowOff>57150</xdr:rowOff>
    </xdr:from>
    <xdr:to>
      <xdr:col>4</xdr:col>
      <xdr:colOff>552450</xdr:colOff>
      <xdr:row>60</xdr:row>
      <xdr:rowOff>95250</xdr:rowOff>
    </xdr:to>
    <xdr:sp>
      <xdr:nvSpPr>
        <xdr:cNvPr id="364" name="TextBox 647"/>
        <xdr:cNvSpPr txBox="1">
          <a:spLocks noChangeArrowheads="1"/>
        </xdr:cNvSpPr>
      </xdr:nvSpPr>
      <xdr:spPr>
        <a:xfrm>
          <a:off x="4333875" y="150685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60</xdr:row>
      <xdr:rowOff>57150</xdr:rowOff>
    </xdr:from>
    <xdr:to>
      <xdr:col>4</xdr:col>
      <xdr:colOff>552450</xdr:colOff>
      <xdr:row>61</xdr:row>
      <xdr:rowOff>95250</xdr:rowOff>
    </xdr:to>
    <xdr:sp>
      <xdr:nvSpPr>
        <xdr:cNvPr id="365" name="TextBox 648"/>
        <xdr:cNvSpPr txBox="1">
          <a:spLocks noChangeArrowheads="1"/>
        </xdr:cNvSpPr>
      </xdr:nvSpPr>
      <xdr:spPr>
        <a:xfrm>
          <a:off x="4333875" y="15335250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366" name="TextBox 661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367" name="TextBox 662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368" name="TextBox 663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369" name="TextBox 664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370" name="TextBox 665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371" name="TextBox 667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372" name="TextBox 670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373" name="TextBox 671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374" name="TextBox 672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375" name="TextBox 673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376" name="TextBox 674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377" name="TextBox 676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378" name="TextBox 679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379" name="TextBox 680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380" name="TextBox 681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381" name="TextBox 682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382" name="TextBox 683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383" name="TextBox 685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16</xdr:row>
      <xdr:rowOff>114300</xdr:rowOff>
    </xdr:from>
    <xdr:to>
      <xdr:col>5</xdr:col>
      <xdr:colOff>552450</xdr:colOff>
      <xdr:row>17</xdr:row>
      <xdr:rowOff>38100</xdr:rowOff>
    </xdr:to>
    <xdr:sp>
      <xdr:nvSpPr>
        <xdr:cNvPr id="384" name="TextBox 686"/>
        <xdr:cNvSpPr txBox="1">
          <a:spLocks noChangeArrowheads="1"/>
        </xdr:cNvSpPr>
      </xdr:nvSpPr>
      <xdr:spPr>
        <a:xfrm>
          <a:off x="5067300" y="41814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16</xdr:row>
      <xdr:rowOff>114300</xdr:rowOff>
    </xdr:from>
    <xdr:to>
      <xdr:col>5</xdr:col>
      <xdr:colOff>552450</xdr:colOff>
      <xdr:row>17</xdr:row>
      <xdr:rowOff>38100</xdr:rowOff>
    </xdr:to>
    <xdr:sp>
      <xdr:nvSpPr>
        <xdr:cNvPr id="385" name="TextBox 687"/>
        <xdr:cNvSpPr txBox="1">
          <a:spLocks noChangeArrowheads="1"/>
        </xdr:cNvSpPr>
      </xdr:nvSpPr>
      <xdr:spPr>
        <a:xfrm>
          <a:off x="5067300" y="41814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386" name="TextBox 688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387" name="TextBox 689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388" name="TextBox 690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389" name="TextBox 691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390" name="TextBox 692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17</xdr:row>
      <xdr:rowOff>85725</xdr:rowOff>
    </xdr:from>
    <xdr:to>
      <xdr:col>5</xdr:col>
      <xdr:colOff>361950</xdr:colOff>
      <xdr:row>18</xdr:row>
      <xdr:rowOff>47625</xdr:rowOff>
    </xdr:to>
    <xdr:sp>
      <xdr:nvSpPr>
        <xdr:cNvPr id="391" name="TextBox 693"/>
        <xdr:cNvSpPr txBox="1">
          <a:spLocks noChangeArrowheads="1"/>
        </xdr:cNvSpPr>
      </xdr:nvSpPr>
      <xdr:spPr>
        <a:xfrm>
          <a:off x="5029200" y="439102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392" name="TextBox 694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17</xdr:row>
      <xdr:rowOff>114300</xdr:rowOff>
    </xdr:from>
    <xdr:to>
      <xdr:col>5</xdr:col>
      <xdr:colOff>552450</xdr:colOff>
      <xdr:row>18</xdr:row>
      <xdr:rowOff>38100</xdr:rowOff>
    </xdr:to>
    <xdr:sp>
      <xdr:nvSpPr>
        <xdr:cNvPr id="393" name="TextBox 695"/>
        <xdr:cNvSpPr txBox="1">
          <a:spLocks noChangeArrowheads="1"/>
        </xdr:cNvSpPr>
      </xdr:nvSpPr>
      <xdr:spPr>
        <a:xfrm>
          <a:off x="5067300" y="441960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394" name="TextBox 698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395" name="TextBox 699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396" name="TextBox 700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397" name="TextBox 701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398" name="TextBox 702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399" name="TextBox 703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400" name="TextBox 704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401" name="TextBox 705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02" name="TextBox 706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03" name="TextBox 707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18</xdr:row>
      <xdr:rowOff>114300</xdr:rowOff>
    </xdr:from>
    <xdr:to>
      <xdr:col>5</xdr:col>
      <xdr:colOff>552450</xdr:colOff>
      <xdr:row>19</xdr:row>
      <xdr:rowOff>38100</xdr:rowOff>
    </xdr:to>
    <xdr:sp>
      <xdr:nvSpPr>
        <xdr:cNvPr id="404" name="TextBox 708"/>
        <xdr:cNvSpPr txBox="1">
          <a:spLocks noChangeArrowheads="1"/>
        </xdr:cNvSpPr>
      </xdr:nvSpPr>
      <xdr:spPr>
        <a:xfrm>
          <a:off x="5067300" y="46577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405" name="TextBox 709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406" name="TextBox 710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407" name="TextBox 711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408" name="TextBox 712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09" name="TextBox 713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410" name="TextBox 714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11" name="TextBox 715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412" name="TextBox 716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18</xdr:row>
      <xdr:rowOff>85725</xdr:rowOff>
    </xdr:from>
    <xdr:to>
      <xdr:col>5</xdr:col>
      <xdr:colOff>361950</xdr:colOff>
      <xdr:row>19</xdr:row>
      <xdr:rowOff>47625</xdr:rowOff>
    </xdr:to>
    <xdr:sp>
      <xdr:nvSpPr>
        <xdr:cNvPr id="413" name="TextBox 717"/>
        <xdr:cNvSpPr txBox="1">
          <a:spLocks noChangeArrowheads="1"/>
        </xdr:cNvSpPr>
      </xdr:nvSpPr>
      <xdr:spPr>
        <a:xfrm>
          <a:off x="5029200" y="46291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14" name="TextBox 718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18</xdr:row>
      <xdr:rowOff>114300</xdr:rowOff>
    </xdr:from>
    <xdr:to>
      <xdr:col>5</xdr:col>
      <xdr:colOff>552450</xdr:colOff>
      <xdr:row>19</xdr:row>
      <xdr:rowOff>38100</xdr:rowOff>
    </xdr:to>
    <xdr:sp>
      <xdr:nvSpPr>
        <xdr:cNvPr id="415" name="TextBox 719"/>
        <xdr:cNvSpPr txBox="1">
          <a:spLocks noChangeArrowheads="1"/>
        </xdr:cNvSpPr>
      </xdr:nvSpPr>
      <xdr:spPr>
        <a:xfrm>
          <a:off x="5067300" y="46577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16" name="TextBox 720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17" name="TextBox 721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18" name="TextBox 722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19" name="TextBox 723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19</xdr:row>
      <xdr:rowOff>114300</xdr:rowOff>
    </xdr:from>
    <xdr:to>
      <xdr:col>5</xdr:col>
      <xdr:colOff>552450</xdr:colOff>
      <xdr:row>20</xdr:row>
      <xdr:rowOff>38100</xdr:rowOff>
    </xdr:to>
    <xdr:sp>
      <xdr:nvSpPr>
        <xdr:cNvPr id="420" name="TextBox 724"/>
        <xdr:cNvSpPr txBox="1">
          <a:spLocks noChangeArrowheads="1"/>
        </xdr:cNvSpPr>
      </xdr:nvSpPr>
      <xdr:spPr>
        <a:xfrm>
          <a:off x="5067300" y="48958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21" name="TextBox 725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22" name="TextBox 726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23" name="TextBox 727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24" name="TextBox 728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25" name="TextBox 729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26" name="TextBox 730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27" name="TextBox 731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428" name="TextBox 732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19</xdr:row>
      <xdr:rowOff>85725</xdr:rowOff>
    </xdr:from>
    <xdr:to>
      <xdr:col>5</xdr:col>
      <xdr:colOff>361950</xdr:colOff>
      <xdr:row>20</xdr:row>
      <xdr:rowOff>47625</xdr:rowOff>
    </xdr:to>
    <xdr:sp>
      <xdr:nvSpPr>
        <xdr:cNvPr id="429" name="TextBox 733"/>
        <xdr:cNvSpPr txBox="1">
          <a:spLocks noChangeArrowheads="1"/>
        </xdr:cNvSpPr>
      </xdr:nvSpPr>
      <xdr:spPr>
        <a:xfrm>
          <a:off x="5029200" y="48672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30" name="TextBox 734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19</xdr:row>
      <xdr:rowOff>114300</xdr:rowOff>
    </xdr:from>
    <xdr:to>
      <xdr:col>5</xdr:col>
      <xdr:colOff>552450</xdr:colOff>
      <xdr:row>20</xdr:row>
      <xdr:rowOff>38100</xdr:rowOff>
    </xdr:to>
    <xdr:sp>
      <xdr:nvSpPr>
        <xdr:cNvPr id="431" name="TextBox 735"/>
        <xdr:cNvSpPr txBox="1">
          <a:spLocks noChangeArrowheads="1"/>
        </xdr:cNvSpPr>
      </xdr:nvSpPr>
      <xdr:spPr>
        <a:xfrm>
          <a:off x="5067300" y="48958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32" name="TextBox 736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33" name="TextBox 737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34" name="TextBox 738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35" name="TextBox 739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36" name="TextBox 741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37" name="TextBox 742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38" name="TextBox 743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39" name="TextBox 744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40" name="TextBox 745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41" name="TextBox 746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42" name="TextBox 747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443" name="TextBox 748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44" name="TextBox 750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45" name="TextBox 752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46" name="TextBox 753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47" name="TextBox 754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48" name="TextBox 755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49" name="TextBox 757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50" name="TextBox 758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51" name="TextBox 759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52" name="TextBox 760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53" name="TextBox 761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54" name="TextBox 762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55" name="TextBox 763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456" name="TextBox 764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57" name="TextBox 766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58" name="TextBox 768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59" name="TextBox 769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114300</xdr:rowOff>
    </xdr:from>
    <xdr:to>
      <xdr:col>5</xdr:col>
      <xdr:colOff>552450</xdr:colOff>
      <xdr:row>23</xdr:row>
      <xdr:rowOff>38100</xdr:rowOff>
    </xdr:to>
    <xdr:sp>
      <xdr:nvSpPr>
        <xdr:cNvPr id="460" name="TextBox 772"/>
        <xdr:cNvSpPr txBox="1">
          <a:spLocks noChangeArrowheads="1"/>
        </xdr:cNvSpPr>
      </xdr:nvSpPr>
      <xdr:spPr>
        <a:xfrm>
          <a:off x="5067300" y="56102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61" name="TextBox 773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62" name="TextBox 774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63" name="TextBox 775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64" name="TextBox 776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65" name="TextBox 778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466" name="TextBox 780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85725</xdr:rowOff>
    </xdr:from>
    <xdr:to>
      <xdr:col>5</xdr:col>
      <xdr:colOff>361950</xdr:colOff>
      <xdr:row>23</xdr:row>
      <xdr:rowOff>47625</xdr:rowOff>
    </xdr:to>
    <xdr:sp>
      <xdr:nvSpPr>
        <xdr:cNvPr id="467" name="TextBox 781"/>
        <xdr:cNvSpPr txBox="1">
          <a:spLocks noChangeArrowheads="1"/>
        </xdr:cNvSpPr>
      </xdr:nvSpPr>
      <xdr:spPr>
        <a:xfrm>
          <a:off x="5029200" y="55816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114300</xdr:rowOff>
    </xdr:from>
    <xdr:to>
      <xdr:col>5</xdr:col>
      <xdr:colOff>552450</xdr:colOff>
      <xdr:row>23</xdr:row>
      <xdr:rowOff>38100</xdr:rowOff>
    </xdr:to>
    <xdr:sp>
      <xdr:nvSpPr>
        <xdr:cNvPr id="468" name="TextBox 783"/>
        <xdr:cNvSpPr txBox="1">
          <a:spLocks noChangeArrowheads="1"/>
        </xdr:cNvSpPr>
      </xdr:nvSpPr>
      <xdr:spPr>
        <a:xfrm>
          <a:off x="5067300" y="56102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23</xdr:row>
      <xdr:rowOff>114300</xdr:rowOff>
    </xdr:from>
    <xdr:to>
      <xdr:col>5</xdr:col>
      <xdr:colOff>552450</xdr:colOff>
      <xdr:row>24</xdr:row>
      <xdr:rowOff>38100</xdr:rowOff>
    </xdr:to>
    <xdr:sp>
      <xdr:nvSpPr>
        <xdr:cNvPr id="469" name="TextBox 788"/>
        <xdr:cNvSpPr txBox="1">
          <a:spLocks noChangeArrowheads="1"/>
        </xdr:cNvSpPr>
      </xdr:nvSpPr>
      <xdr:spPr>
        <a:xfrm>
          <a:off x="5067300" y="5848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23</xdr:row>
      <xdr:rowOff>85725</xdr:rowOff>
    </xdr:from>
    <xdr:to>
      <xdr:col>5</xdr:col>
      <xdr:colOff>361950</xdr:colOff>
      <xdr:row>24</xdr:row>
      <xdr:rowOff>47625</xdr:rowOff>
    </xdr:to>
    <xdr:sp>
      <xdr:nvSpPr>
        <xdr:cNvPr id="470" name="TextBox 797"/>
        <xdr:cNvSpPr txBox="1">
          <a:spLocks noChangeArrowheads="1"/>
        </xdr:cNvSpPr>
      </xdr:nvSpPr>
      <xdr:spPr>
        <a:xfrm>
          <a:off x="5029200" y="58197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23</xdr:row>
      <xdr:rowOff>114300</xdr:rowOff>
    </xdr:from>
    <xdr:to>
      <xdr:col>5</xdr:col>
      <xdr:colOff>552450</xdr:colOff>
      <xdr:row>24</xdr:row>
      <xdr:rowOff>38100</xdr:rowOff>
    </xdr:to>
    <xdr:sp>
      <xdr:nvSpPr>
        <xdr:cNvPr id="471" name="TextBox 799"/>
        <xdr:cNvSpPr txBox="1">
          <a:spLocks noChangeArrowheads="1"/>
        </xdr:cNvSpPr>
      </xdr:nvSpPr>
      <xdr:spPr>
        <a:xfrm>
          <a:off x="5067300" y="5848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72" name="TextBox 801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24</xdr:row>
      <xdr:rowOff>85725</xdr:rowOff>
    </xdr:from>
    <xdr:to>
      <xdr:col>5</xdr:col>
      <xdr:colOff>361950</xdr:colOff>
      <xdr:row>25</xdr:row>
      <xdr:rowOff>47625</xdr:rowOff>
    </xdr:to>
    <xdr:sp>
      <xdr:nvSpPr>
        <xdr:cNvPr id="473" name="TextBox 803"/>
        <xdr:cNvSpPr txBox="1">
          <a:spLocks noChangeArrowheads="1"/>
        </xdr:cNvSpPr>
      </xdr:nvSpPr>
      <xdr:spPr>
        <a:xfrm>
          <a:off x="5029200" y="60579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74" name="TextBox 804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24</xdr:row>
      <xdr:rowOff>114300</xdr:rowOff>
    </xdr:from>
    <xdr:to>
      <xdr:col>5</xdr:col>
      <xdr:colOff>552450</xdr:colOff>
      <xdr:row>25</xdr:row>
      <xdr:rowOff>38100</xdr:rowOff>
    </xdr:to>
    <xdr:sp>
      <xdr:nvSpPr>
        <xdr:cNvPr id="475" name="TextBox 805"/>
        <xdr:cNvSpPr txBox="1">
          <a:spLocks noChangeArrowheads="1"/>
        </xdr:cNvSpPr>
      </xdr:nvSpPr>
      <xdr:spPr>
        <a:xfrm>
          <a:off x="5067300" y="60864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24</xdr:row>
      <xdr:rowOff>114300</xdr:rowOff>
    </xdr:from>
    <xdr:to>
      <xdr:col>5</xdr:col>
      <xdr:colOff>552450</xdr:colOff>
      <xdr:row>25</xdr:row>
      <xdr:rowOff>38100</xdr:rowOff>
    </xdr:to>
    <xdr:sp>
      <xdr:nvSpPr>
        <xdr:cNvPr id="476" name="TextBox 806"/>
        <xdr:cNvSpPr txBox="1">
          <a:spLocks noChangeArrowheads="1"/>
        </xdr:cNvSpPr>
      </xdr:nvSpPr>
      <xdr:spPr>
        <a:xfrm>
          <a:off x="5067300" y="60864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77" name="TextBox 814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78" name="TextBox 815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24</xdr:row>
      <xdr:rowOff>114300</xdr:rowOff>
    </xdr:from>
    <xdr:to>
      <xdr:col>5</xdr:col>
      <xdr:colOff>552450</xdr:colOff>
      <xdr:row>25</xdr:row>
      <xdr:rowOff>38100</xdr:rowOff>
    </xdr:to>
    <xdr:sp>
      <xdr:nvSpPr>
        <xdr:cNvPr id="479" name="TextBox 816"/>
        <xdr:cNvSpPr txBox="1">
          <a:spLocks noChangeArrowheads="1"/>
        </xdr:cNvSpPr>
      </xdr:nvSpPr>
      <xdr:spPr>
        <a:xfrm>
          <a:off x="5067300" y="60864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80" name="TextBox 821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81" name="TextBox 823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24</xdr:row>
      <xdr:rowOff>85725</xdr:rowOff>
    </xdr:from>
    <xdr:to>
      <xdr:col>5</xdr:col>
      <xdr:colOff>361950</xdr:colOff>
      <xdr:row>25</xdr:row>
      <xdr:rowOff>47625</xdr:rowOff>
    </xdr:to>
    <xdr:sp>
      <xdr:nvSpPr>
        <xdr:cNvPr id="482" name="TextBox 825"/>
        <xdr:cNvSpPr txBox="1">
          <a:spLocks noChangeArrowheads="1"/>
        </xdr:cNvSpPr>
      </xdr:nvSpPr>
      <xdr:spPr>
        <a:xfrm>
          <a:off x="5029200" y="60579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83" name="TextBox 826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84" name="TextBox 828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85" name="TextBox 830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86" name="TextBox 835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87" name="TextBox 836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88" name="TextBox 837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89" name="TextBox 838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90" name="TextBox 839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91" name="TextBox 840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92" name="TextBox 841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93" name="TextBox 845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94" name="TextBox 846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95" name="TextBox 847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96" name="TextBox 848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97" name="TextBox 850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498" name="TextBox 852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499" name="TextBox 885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00" name="TextBox 888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01" name="TextBox 898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02" name="TextBox 899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03" name="TextBox 905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04" name="TextBox 907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05" name="TextBox 910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1057275</xdr:colOff>
      <xdr:row>22</xdr:row>
      <xdr:rowOff>38100</xdr:rowOff>
    </xdr:from>
    <xdr:to>
      <xdr:col>2</xdr:col>
      <xdr:colOff>228600</xdr:colOff>
      <xdr:row>22</xdr:row>
      <xdr:rowOff>219075</xdr:rowOff>
    </xdr:to>
    <xdr:sp>
      <xdr:nvSpPr>
        <xdr:cNvPr id="506" name="TextBox 912"/>
        <xdr:cNvSpPr txBox="1">
          <a:spLocks noChangeArrowheads="1"/>
        </xdr:cNvSpPr>
      </xdr:nvSpPr>
      <xdr:spPr>
        <a:xfrm>
          <a:off x="1838325" y="553402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07" name="TextBox 916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08" name="TextBox 917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09" name="TextBox 918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10" name="TextBox 920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28</xdr:row>
      <xdr:rowOff>0</xdr:rowOff>
    </xdr:from>
    <xdr:to>
      <xdr:col>5</xdr:col>
      <xdr:colOff>552450</xdr:colOff>
      <xdr:row>28</xdr:row>
      <xdr:rowOff>0</xdr:rowOff>
    </xdr:to>
    <xdr:sp>
      <xdr:nvSpPr>
        <xdr:cNvPr id="511" name="TextBox 921"/>
        <xdr:cNvSpPr txBox="1">
          <a:spLocks noChangeArrowheads="1"/>
        </xdr:cNvSpPr>
      </xdr:nvSpPr>
      <xdr:spPr>
        <a:xfrm>
          <a:off x="5067300" y="69246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28</xdr:row>
      <xdr:rowOff>0</xdr:rowOff>
    </xdr:from>
    <xdr:to>
      <xdr:col>5</xdr:col>
      <xdr:colOff>552450</xdr:colOff>
      <xdr:row>28</xdr:row>
      <xdr:rowOff>0</xdr:rowOff>
    </xdr:to>
    <xdr:sp>
      <xdr:nvSpPr>
        <xdr:cNvPr id="512" name="TextBox 922"/>
        <xdr:cNvSpPr txBox="1">
          <a:spLocks noChangeArrowheads="1"/>
        </xdr:cNvSpPr>
      </xdr:nvSpPr>
      <xdr:spPr>
        <a:xfrm>
          <a:off x="5067300" y="69246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13" name="TextBox 923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14" name="TextBox 924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28</xdr:row>
      <xdr:rowOff>0</xdr:rowOff>
    </xdr:from>
    <xdr:to>
      <xdr:col>5</xdr:col>
      <xdr:colOff>552450</xdr:colOff>
      <xdr:row>28</xdr:row>
      <xdr:rowOff>0</xdr:rowOff>
    </xdr:to>
    <xdr:sp>
      <xdr:nvSpPr>
        <xdr:cNvPr id="515" name="TextBox 925"/>
        <xdr:cNvSpPr txBox="1">
          <a:spLocks noChangeArrowheads="1"/>
        </xdr:cNvSpPr>
      </xdr:nvSpPr>
      <xdr:spPr>
        <a:xfrm>
          <a:off x="5067300" y="69246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16" name="TextBox 926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17" name="TextBox 927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18" name="TextBox 929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19" name="TextBox 930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20" name="TextBox 931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21" name="TextBox 932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22" name="TextBox 933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23" name="TextBox 934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24" name="TextBox 935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25" name="TextBox 936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26" name="TextBox 937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27" name="TextBox 938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28" name="TextBox 939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29" name="TextBox 940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30" name="TextBox 941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31" name="TextBox 942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532" name="TextBox 943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533" name="TextBox 945"/>
        <xdr:cNvSpPr txBox="1">
          <a:spLocks noChangeArrowheads="1"/>
        </xdr:cNvSpPr>
      </xdr:nvSpPr>
      <xdr:spPr>
        <a:xfrm>
          <a:off x="4333875" y="96107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39</xdr:row>
      <xdr:rowOff>57150</xdr:rowOff>
    </xdr:from>
    <xdr:to>
      <xdr:col>4</xdr:col>
      <xdr:colOff>552450</xdr:colOff>
      <xdr:row>40</xdr:row>
      <xdr:rowOff>95250</xdr:rowOff>
    </xdr:to>
    <xdr:sp>
      <xdr:nvSpPr>
        <xdr:cNvPr id="534" name="TextBox 946"/>
        <xdr:cNvSpPr txBox="1">
          <a:spLocks noChangeArrowheads="1"/>
        </xdr:cNvSpPr>
      </xdr:nvSpPr>
      <xdr:spPr>
        <a:xfrm>
          <a:off x="4333875" y="98488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38100</xdr:colOff>
      <xdr:row>38</xdr:row>
      <xdr:rowOff>38100</xdr:rowOff>
    </xdr:from>
    <xdr:to>
      <xdr:col>4</xdr:col>
      <xdr:colOff>552450</xdr:colOff>
      <xdr:row>39</xdr:row>
      <xdr:rowOff>95250</xdr:rowOff>
    </xdr:to>
    <xdr:sp>
      <xdr:nvSpPr>
        <xdr:cNvPr id="535" name="TextBox 947"/>
        <xdr:cNvSpPr txBox="1">
          <a:spLocks noChangeArrowheads="1"/>
        </xdr:cNvSpPr>
      </xdr:nvSpPr>
      <xdr:spPr>
        <a:xfrm>
          <a:off x="4238625" y="9591675"/>
          <a:ext cx="514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536" name="TextBox 948"/>
        <xdr:cNvSpPr txBox="1">
          <a:spLocks noChangeArrowheads="1"/>
        </xdr:cNvSpPr>
      </xdr:nvSpPr>
      <xdr:spPr>
        <a:xfrm>
          <a:off x="4333875" y="96107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537" name="TextBox 949"/>
        <xdr:cNvSpPr txBox="1">
          <a:spLocks noChangeArrowheads="1"/>
        </xdr:cNvSpPr>
      </xdr:nvSpPr>
      <xdr:spPr>
        <a:xfrm>
          <a:off x="4333875" y="96107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538" name="TextBox 950"/>
        <xdr:cNvSpPr txBox="1">
          <a:spLocks noChangeArrowheads="1"/>
        </xdr:cNvSpPr>
      </xdr:nvSpPr>
      <xdr:spPr>
        <a:xfrm>
          <a:off x="4333875" y="96107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39</xdr:row>
      <xdr:rowOff>57150</xdr:rowOff>
    </xdr:from>
    <xdr:to>
      <xdr:col>4</xdr:col>
      <xdr:colOff>552450</xdr:colOff>
      <xdr:row>40</xdr:row>
      <xdr:rowOff>95250</xdr:rowOff>
    </xdr:to>
    <xdr:sp>
      <xdr:nvSpPr>
        <xdr:cNvPr id="539" name="TextBox 951"/>
        <xdr:cNvSpPr txBox="1">
          <a:spLocks noChangeArrowheads="1"/>
        </xdr:cNvSpPr>
      </xdr:nvSpPr>
      <xdr:spPr>
        <a:xfrm>
          <a:off x="4333875" y="98488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39</xdr:row>
      <xdr:rowOff>57150</xdr:rowOff>
    </xdr:from>
    <xdr:to>
      <xdr:col>4</xdr:col>
      <xdr:colOff>552450</xdr:colOff>
      <xdr:row>40</xdr:row>
      <xdr:rowOff>95250</xdr:rowOff>
    </xdr:to>
    <xdr:sp>
      <xdr:nvSpPr>
        <xdr:cNvPr id="540" name="TextBox 952"/>
        <xdr:cNvSpPr txBox="1">
          <a:spLocks noChangeArrowheads="1"/>
        </xdr:cNvSpPr>
      </xdr:nvSpPr>
      <xdr:spPr>
        <a:xfrm>
          <a:off x="4333875" y="98488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541" name="TextBox 953"/>
        <xdr:cNvSpPr txBox="1">
          <a:spLocks noChangeArrowheads="1"/>
        </xdr:cNvSpPr>
      </xdr:nvSpPr>
      <xdr:spPr>
        <a:xfrm>
          <a:off x="4333875" y="96107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57150</xdr:rowOff>
    </xdr:from>
    <xdr:to>
      <xdr:col>4</xdr:col>
      <xdr:colOff>552450</xdr:colOff>
      <xdr:row>39</xdr:row>
      <xdr:rowOff>95250</xdr:rowOff>
    </xdr:to>
    <xdr:sp>
      <xdr:nvSpPr>
        <xdr:cNvPr id="542" name="TextBox 954"/>
        <xdr:cNvSpPr txBox="1">
          <a:spLocks noChangeArrowheads="1"/>
        </xdr:cNvSpPr>
      </xdr:nvSpPr>
      <xdr:spPr>
        <a:xfrm>
          <a:off x="4333875" y="961072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39</xdr:row>
      <xdr:rowOff>57150</xdr:rowOff>
    </xdr:from>
    <xdr:to>
      <xdr:col>4</xdr:col>
      <xdr:colOff>552450</xdr:colOff>
      <xdr:row>40</xdr:row>
      <xdr:rowOff>95250</xdr:rowOff>
    </xdr:to>
    <xdr:sp>
      <xdr:nvSpPr>
        <xdr:cNvPr id="543" name="TextBox 955"/>
        <xdr:cNvSpPr txBox="1">
          <a:spLocks noChangeArrowheads="1"/>
        </xdr:cNvSpPr>
      </xdr:nvSpPr>
      <xdr:spPr>
        <a:xfrm>
          <a:off x="4333875" y="98488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133350</xdr:colOff>
      <xdr:row>39</xdr:row>
      <xdr:rowOff>57150</xdr:rowOff>
    </xdr:from>
    <xdr:to>
      <xdr:col>4</xdr:col>
      <xdr:colOff>552450</xdr:colOff>
      <xdr:row>40</xdr:row>
      <xdr:rowOff>95250</xdr:rowOff>
    </xdr:to>
    <xdr:sp>
      <xdr:nvSpPr>
        <xdr:cNvPr id="544" name="TextBox 956"/>
        <xdr:cNvSpPr txBox="1">
          <a:spLocks noChangeArrowheads="1"/>
        </xdr:cNvSpPr>
      </xdr:nvSpPr>
      <xdr:spPr>
        <a:xfrm>
          <a:off x="4333875" y="9848850"/>
          <a:ext cx="419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</xdr:col>
      <xdr:colOff>1019175</xdr:colOff>
      <xdr:row>68</xdr:row>
      <xdr:rowOff>47625</xdr:rowOff>
    </xdr:from>
    <xdr:to>
      <xdr:col>2</xdr:col>
      <xdr:colOff>161925</xdr:colOff>
      <xdr:row>68</xdr:row>
      <xdr:rowOff>228600</xdr:rowOff>
    </xdr:to>
    <xdr:sp>
      <xdr:nvSpPr>
        <xdr:cNvPr id="545" name="TextBox 957"/>
        <xdr:cNvSpPr txBox="1">
          <a:spLocks noChangeArrowheads="1"/>
        </xdr:cNvSpPr>
      </xdr:nvSpPr>
      <xdr:spPr>
        <a:xfrm>
          <a:off x="1800225" y="17268825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3
</a:t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546" name="TextBox 959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547" name="TextBox 960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548" name="TextBox 961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9</xdr:row>
      <xdr:rowOff>114300</xdr:rowOff>
    </xdr:from>
    <xdr:to>
      <xdr:col>5</xdr:col>
      <xdr:colOff>552450</xdr:colOff>
      <xdr:row>10</xdr:row>
      <xdr:rowOff>38100</xdr:rowOff>
    </xdr:to>
    <xdr:sp>
      <xdr:nvSpPr>
        <xdr:cNvPr id="549" name="TextBox 962"/>
        <xdr:cNvSpPr txBox="1">
          <a:spLocks noChangeArrowheads="1"/>
        </xdr:cNvSpPr>
      </xdr:nvSpPr>
      <xdr:spPr>
        <a:xfrm>
          <a:off x="5067300" y="24479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9</xdr:row>
      <xdr:rowOff>104775</xdr:rowOff>
    </xdr:from>
    <xdr:to>
      <xdr:col>4</xdr:col>
      <xdr:colOff>552450</xdr:colOff>
      <xdr:row>10</xdr:row>
      <xdr:rowOff>38100</xdr:rowOff>
    </xdr:to>
    <xdr:sp>
      <xdr:nvSpPr>
        <xdr:cNvPr id="550" name="TextBox 963"/>
        <xdr:cNvSpPr txBox="1">
          <a:spLocks noChangeArrowheads="1"/>
        </xdr:cNvSpPr>
      </xdr:nvSpPr>
      <xdr:spPr>
        <a:xfrm>
          <a:off x="4276725" y="2438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551" name="TextBox 964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9</xdr:row>
      <xdr:rowOff>104775</xdr:rowOff>
    </xdr:from>
    <xdr:to>
      <xdr:col>4</xdr:col>
      <xdr:colOff>552450</xdr:colOff>
      <xdr:row>10</xdr:row>
      <xdr:rowOff>38100</xdr:rowOff>
    </xdr:to>
    <xdr:sp>
      <xdr:nvSpPr>
        <xdr:cNvPr id="552" name="TextBox 965"/>
        <xdr:cNvSpPr txBox="1">
          <a:spLocks noChangeArrowheads="1"/>
        </xdr:cNvSpPr>
      </xdr:nvSpPr>
      <xdr:spPr>
        <a:xfrm>
          <a:off x="4276725" y="2438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553" name="TextBox 966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9</xdr:row>
      <xdr:rowOff>104775</xdr:rowOff>
    </xdr:from>
    <xdr:to>
      <xdr:col>4</xdr:col>
      <xdr:colOff>552450</xdr:colOff>
      <xdr:row>10</xdr:row>
      <xdr:rowOff>38100</xdr:rowOff>
    </xdr:to>
    <xdr:sp>
      <xdr:nvSpPr>
        <xdr:cNvPr id="554" name="TextBox 967"/>
        <xdr:cNvSpPr txBox="1">
          <a:spLocks noChangeArrowheads="1"/>
        </xdr:cNvSpPr>
      </xdr:nvSpPr>
      <xdr:spPr>
        <a:xfrm>
          <a:off x="4276725" y="2438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9</xdr:row>
      <xdr:rowOff>104775</xdr:rowOff>
    </xdr:from>
    <xdr:to>
      <xdr:col>4</xdr:col>
      <xdr:colOff>552450</xdr:colOff>
      <xdr:row>10</xdr:row>
      <xdr:rowOff>38100</xdr:rowOff>
    </xdr:to>
    <xdr:sp>
      <xdr:nvSpPr>
        <xdr:cNvPr id="555" name="TextBox 968"/>
        <xdr:cNvSpPr txBox="1">
          <a:spLocks noChangeArrowheads="1"/>
        </xdr:cNvSpPr>
      </xdr:nvSpPr>
      <xdr:spPr>
        <a:xfrm>
          <a:off x="4276725" y="2438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9</xdr:row>
      <xdr:rowOff>104775</xdr:rowOff>
    </xdr:from>
    <xdr:to>
      <xdr:col>4</xdr:col>
      <xdr:colOff>552450</xdr:colOff>
      <xdr:row>10</xdr:row>
      <xdr:rowOff>38100</xdr:rowOff>
    </xdr:to>
    <xdr:sp>
      <xdr:nvSpPr>
        <xdr:cNvPr id="556" name="TextBox 969"/>
        <xdr:cNvSpPr txBox="1">
          <a:spLocks noChangeArrowheads="1"/>
        </xdr:cNvSpPr>
      </xdr:nvSpPr>
      <xdr:spPr>
        <a:xfrm>
          <a:off x="4276725" y="2438400"/>
          <a:ext cx="476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557" name="TextBox 970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10</xdr:row>
      <xdr:rowOff>85725</xdr:rowOff>
    </xdr:from>
    <xdr:to>
      <xdr:col>5</xdr:col>
      <xdr:colOff>361950</xdr:colOff>
      <xdr:row>11</xdr:row>
      <xdr:rowOff>47625</xdr:rowOff>
    </xdr:to>
    <xdr:sp>
      <xdr:nvSpPr>
        <xdr:cNvPr id="558" name="TextBox 971"/>
        <xdr:cNvSpPr txBox="1">
          <a:spLocks noChangeArrowheads="1"/>
        </xdr:cNvSpPr>
      </xdr:nvSpPr>
      <xdr:spPr>
        <a:xfrm>
          <a:off x="5029200" y="27241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59" name="TextBox 972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60" name="TextBox 973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61" name="TextBox 974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62" name="TextBox 975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63" name="TextBox 976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64" name="TextBox 977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65" name="TextBox 978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66" name="TextBox 979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567" name="TextBox 981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68" name="TextBox 982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569" name="TextBox 983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70" name="TextBox 984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571" name="TextBox 985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10</xdr:row>
      <xdr:rowOff>104775</xdr:rowOff>
    </xdr:from>
    <xdr:to>
      <xdr:col>4</xdr:col>
      <xdr:colOff>552450</xdr:colOff>
      <xdr:row>11</xdr:row>
      <xdr:rowOff>38100</xdr:rowOff>
    </xdr:to>
    <xdr:sp>
      <xdr:nvSpPr>
        <xdr:cNvPr id="572" name="TextBox 986"/>
        <xdr:cNvSpPr txBox="1">
          <a:spLocks noChangeArrowheads="1"/>
        </xdr:cNvSpPr>
      </xdr:nvSpPr>
      <xdr:spPr>
        <a:xfrm>
          <a:off x="4276725" y="274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73" name="TextBox 988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11</xdr:row>
      <xdr:rowOff>85725</xdr:rowOff>
    </xdr:from>
    <xdr:to>
      <xdr:col>5</xdr:col>
      <xdr:colOff>361950</xdr:colOff>
      <xdr:row>12</xdr:row>
      <xdr:rowOff>47625</xdr:rowOff>
    </xdr:to>
    <xdr:sp>
      <xdr:nvSpPr>
        <xdr:cNvPr id="574" name="TextBox 989"/>
        <xdr:cNvSpPr txBox="1">
          <a:spLocks noChangeArrowheads="1"/>
        </xdr:cNvSpPr>
      </xdr:nvSpPr>
      <xdr:spPr>
        <a:xfrm>
          <a:off x="5029200" y="29622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75" name="TextBox 990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76" name="TextBox 991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77" name="TextBox 992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78" name="TextBox 993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79" name="TextBox 994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80" name="TextBox 995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81" name="TextBox 996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82" name="TextBox 997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11</xdr:row>
      <xdr:rowOff>114300</xdr:rowOff>
    </xdr:from>
    <xdr:to>
      <xdr:col>5</xdr:col>
      <xdr:colOff>552450</xdr:colOff>
      <xdr:row>12</xdr:row>
      <xdr:rowOff>38100</xdr:rowOff>
    </xdr:to>
    <xdr:sp>
      <xdr:nvSpPr>
        <xdr:cNvPr id="583" name="TextBox 998"/>
        <xdr:cNvSpPr txBox="1">
          <a:spLocks noChangeArrowheads="1"/>
        </xdr:cNvSpPr>
      </xdr:nvSpPr>
      <xdr:spPr>
        <a:xfrm>
          <a:off x="5067300" y="29908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84" name="TextBox 999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85" name="TextBox 1000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86" name="TextBox 1001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87" name="TextBox 1002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88" name="TextBox 1003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89" name="TextBox 1004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104775</xdr:rowOff>
    </xdr:from>
    <xdr:to>
      <xdr:col>4</xdr:col>
      <xdr:colOff>552450</xdr:colOff>
      <xdr:row>12</xdr:row>
      <xdr:rowOff>38100</xdr:rowOff>
    </xdr:to>
    <xdr:sp>
      <xdr:nvSpPr>
        <xdr:cNvPr id="590" name="TextBox 1005"/>
        <xdr:cNvSpPr txBox="1">
          <a:spLocks noChangeArrowheads="1"/>
        </xdr:cNvSpPr>
      </xdr:nvSpPr>
      <xdr:spPr>
        <a:xfrm>
          <a:off x="4276725" y="298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591" name="TextBox 1006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12</xdr:row>
      <xdr:rowOff>85725</xdr:rowOff>
    </xdr:from>
    <xdr:to>
      <xdr:col>5</xdr:col>
      <xdr:colOff>361950</xdr:colOff>
      <xdr:row>13</xdr:row>
      <xdr:rowOff>47625</xdr:rowOff>
    </xdr:to>
    <xdr:sp>
      <xdr:nvSpPr>
        <xdr:cNvPr id="592" name="TextBox 1007"/>
        <xdr:cNvSpPr txBox="1">
          <a:spLocks noChangeArrowheads="1"/>
        </xdr:cNvSpPr>
      </xdr:nvSpPr>
      <xdr:spPr>
        <a:xfrm>
          <a:off x="5029200" y="32004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593" name="TextBox 1008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594" name="TextBox 1009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595" name="TextBox 1010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596" name="TextBox 1011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597" name="TextBox 1012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598" name="TextBox 1013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599" name="TextBox 1014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600" name="TextBox 1015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12</xdr:row>
      <xdr:rowOff>114300</xdr:rowOff>
    </xdr:from>
    <xdr:to>
      <xdr:col>5</xdr:col>
      <xdr:colOff>552450</xdr:colOff>
      <xdr:row>13</xdr:row>
      <xdr:rowOff>38100</xdr:rowOff>
    </xdr:to>
    <xdr:sp>
      <xdr:nvSpPr>
        <xdr:cNvPr id="601" name="TextBox 1016"/>
        <xdr:cNvSpPr txBox="1">
          <a:spLocks noChangeArrowheads="1"/>
        </xdr:cNvSpPr>
      </xdr:nvSpPr>
      <xdr:spPr>
        <a:xfrm>
          <a:off x="5067300" y="32289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602" name="TextBox 1017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603" name="TextBox 1018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604" name="TextBox 1019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605" name="TextBox 1020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606" name="TextBox 1021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607" name="TextBox 1022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12</xdr:row>
      <xdr:rowOff>104775</xdr:rowOff>
    </xdr:from>
    <xdr:to>
      <xdr:col>4</xdr:col>
      <xdr:colOff>552450</xdr:colOff>
      <xdr:row>13</xdr:row>
      <xdr:rowOff>38100</xdr:rowOff>
    </xdr:to>
    <xdr:sp>
      <xdr:nvSpPr>
        <xdr:cNvPr id="608" name="TextBox 1023"/>
        <xdr:cNvSpPr txBox="1">
          <a:spLocks noChangeArrowheads="1"/>
        </xdr:cNvSpPr>
      </xdr:nvSpPr>
      <xdr:spPr>
        <a:xfrm>
          <a:off x="4276725" y="3219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609" name="TextBox 0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13</xdr:row>
      <xdr:rowOff>85725</xdr:rowOff>
    </xdr:from>
    <xdr:to>
      <xdr:col>5</xdr:col>
      <xdr:colOff>361950</xdr:colOff>
      <xdr:row>14</xdr:row>
      <xdr:rowOff>47625</xdr:rowOff>
    </xdr:to>
    <xdr:sp>
      <xdr:nvSpPr>
        <xdr:cNvPr id="610" name="TextBox 1"/>
        <xdr:cNvSpPr txBox="1">
          <a:spLocks noChangeArrowheads="1"/>
        </xdr:cNvSpPr>
      </xdr:nvSpPr>
      <xdr:spPr>
        <a:xfrm>
          <a:off x="5029200" y="343852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11" name="TextBox 2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12" name="TextBox 3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13" name="TextBox 4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14" name="TextBox 5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15" name="TextBox 6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16" name="TextBox 7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17" name="TextBox 8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18" name="TextBox 9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13</xdr:row>
      <xdr:rowOff>114300</xdr:rowOff>
    </xdr:from>
    <xdr:to>
      <xdr:col>5</xdr:col>
      <xdr:colOff>552450</xdr:colOff>
      <xdr:row>14</xdr:row>
      <xdr:rowOff>38100</xdr:rowOff>
    </xdr:to>
    <xdr:sp>
      <xdr:nvSpPr>
        <xdr:cNvPr id="619" name="TextBox 10"/>
        <xdr:cNvSpPr txBox="1">
          <a:spLocks noChangeArrowheads="1"/>
        </xdr:cNvSpPr>
      </xdr:nvSpPr>
      <xdr:spPr>
        <a:xfrm>
          <a:off x="5067300" y="346710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620" name="TextBox 11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21" name="TextBox 12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622" name="TextBox 13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23" name="TextBox 14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624" name="TextBox 15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625" name="TextBox 16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13</xdr:row>
      <xdr:rowOff>104775</xdr:rowOff>
    </xdr:from>
    <xdr:to>
      <xdr:col>4</xdr:col>
      <xdr:colOff>552450</xdr:colOff>
      <xdr:row>14</xdr:row>
      <xdr:rowOff>38100</xdr:rowOff>
    </xdr:to>
    <xdr:sp>
      <xdr:nvSpPr>
        <xdr:cNvPr id="626" name="TextBox 17"/>
        <xdr:cNvSpPr txBox="1">
          <a:spLocks noChangeArrowheads="1"/>
        </xdr:cNvSpPr>
      </xdr:nvSpPr>
      <xdr:spPr>
        <a:xfrm>
          <a:off x="4276725" y="3457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27" name="TextBox 18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14</xdr:row>
      <xdr:rowOff>85725</xdr:rowOff>
    </xdr:from>
    <xdr:to>
      <xdr:col>5</xdr:col>
      <xdr:colOff>361950</xdr:colOff>
      <xdr:row>15</xdr:row>
      <xdr:rowOff>47625</xdr:rowOff>
    </xdr:to>
    <xdr:sp>
      <xdr:nvSpPr>
        <xdr:cNvPr id="628" name="TextBox 19"/>
        <xdr:cNvSpPr txBox="1">
          <a:spLocks noChangeArrowheads="1"/>
        </xdr:cNvSpPr>
      </xdr:nvSpPr>
      <xdr:spPr>
        <a:xfrm>
          <a:off x="5029200" y="36766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29" name="TextBox 20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30" name="TextBox 21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31" name="TextBox 22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32" name="TextBox 23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33" name="TextBox 24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34" name="TextBox 25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35" name="TextBox 26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36" name="TextBox 27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14</xdr:row>
      <xdr:rowOff>114300</xdr:rowOff>
    </xdr:from>
    <xdr:to>
      <xdr:col>5</xdr:col>
      <xdr:colOff>552450</xdr:colOff>
      <xdr:row>15</xdr:row>
      <xdr:rowOff>38100</xdr:rowOff>
    </xdr:to>
    <xdr:sp>
      <xdr:nvSpPr>
        <xdr:cNvPr id="637" name="TextBox 28"/>
        <xdr:cNvSpPr txBox="1">
          <a:spLocks noChangeArrowheads="1"/>
        </xdr:cNvSpPr>
      </xdr:nvSpPr>
      <xdr:spPr>
        <a:xfrm>
          <a:off x="5067300" y="37052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38" name="TextBox 29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39" name="TextBox 30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40" name="TextBox 31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41" name="TextBox 32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42" name="TextBox 33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43" name="TextBox 34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14</xdr:row>
      <xdr:rowOff>104775</xdr:rowOff>
    </xdr:from>
    <xdr:to>
      <xdr:col>4</xdr:col>
      <xdr:colOff>552450</xdr:colOff>
      <xdr:row>15</xdr:row>
      <xdr:rowOff>38100</xdr:rowOff>
    </xdr:to>
    <xdr:sp>
      <xdr:nvSpPr>
        <xdr:cNvPr id="644" name="TextBox 35"/>
        <xdr:cNvSpPr txBox="1">
          <a:spLocks noChangeArrowheads="1"/>
        </xdr:cNvSpPr>
      </xdr:nvSpPr>
      <xdr:spPr>
        <a:xfrm>
          <a:off x="4276725" y="369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45" name="TextBox 36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15</xdr:row>
      <xdr:rowOff>85725</xdr:rowOff>
    </xdr:from>
    <xdr:to>
      <xdr:col>5</xdr:col>
      <xdr:colOff>361950</xdr:colOff>
      <xdr:row>16</xdr:row>
      <xdr:rowOff>47625</xdr:rowOff>
    </xdr:to>
    <xdr:sp>
      <xdr:nvSpPr>
        <xdr:cNvPr id="646" name="TextBox 37"/>
        <xdr:cNvSpPr txBox="1">
          <a:spLocks noChangeArrowheads="1"/>
        </xdr:cNvSpPr>
      </xdr:nvSpPr>
      <xdr:spPr>
        <a:xfrm>
          <a:off x="5029200" y="39147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47" name="TextBox 38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48" name="TextBox 39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49" name="TextBox 40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50" name="TextBox 41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51" name="TextBox 42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52" name="TextBox 43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53" name="TextBox 44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54" name="TextBox 45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15</xdr:row>
      <xdr:rowOff>114300</xdr:rowOff>
    </xdr:from>
    <xdr:to>
      <xdr:col>5</xdr:col>
      <xdr:colOff>552450</xdr:colOff>
      <xdr:row>16</xdr:row>
      <xdr:rowOff>38100</xdr:rowOff>
    </xdr:to>
    <xdr:sp>
      <xdr:nvSpPr>
        <xdr:cNvPr id="655" name="TextBox 46"/>
        <xdr:cNvSpPr txBox="1">
          <a:spLocks noChangeArrowheads="1"/>
        </xdr:cNvSpPr>
      </xdr:nvSpPr>
      <xdr:spPr>
        <a:xfrm>
          <a:off x="5067300" y="3943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56" name="TextBox 47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57" name="TextBox 48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58" name="TextBox 49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59" name="TextBox 50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60" name="TextBox 51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61" name="TextBox 52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15</xdr:row>
      <xdr:rowOff>104775</xdr:rowOff>
    </xdr:from>
    <xdr:to>
      <xdr:col>4</xdr:col>
      <xdr:colOff>552450</xdr:colOff>
      <xdr:row>16</xdr:row>
      <xdr:rowOff>38100</xdr:rowOff>
    </xdr:to>
    <xdr:sp>
      <xdr:nvSpPr>
        <xdr:cNvPr id="662" name="TextBox 53"/>
        <xdr:cNvSpPr txBox="1">
          <a:spLocks noChangeArrowheads="1"/>
        </xdr:cNvSpPr>
      </xdr:nvSpPr>
      <xdr:spPr>
        <a:xfrm>
          <a:off x="4276725" y="393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63" name="TextBox 54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16</xdr:row>
      <xdr:rowOff>85725</xdr:rowOff>
    </xdr:from>
    <xdr:to>
      <xdr:col>5</xdr:col>
      <xdr:colOff>361950</xdr:colOff>
      <xdr:row>17</xdr:row>
      <xdr:rowOff>47625</xdr:rowOff>
    </xdr:to>
    <xdr:sp>
      <xdr:nvSpPr>
        <xdr:cNvPr id="664" name="TextBox 55"/>
        <xdr:cNvSpPr txBox="1">
          <a:spLocks noChangeArrowheads="1"/>
        </xdr:cNvSpPr>
      </xdr:nvSpPr>
      <xdr:spPr>
        <a:xfrm>
          <a:off x="5029200" y="41529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65" name="TextBox 56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66" name="TextBox 57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67" name="TextBox 58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68" name="TextBox 59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69" name="TextBox 60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70" name="TextBox 61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71" name="TextBox 62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72" name="TextBox 63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16</xdr:row>
      <xdr:rowOff>114300</xdr:rowOff>
    </xdr:from>
    <xdr:to>
      <xdr:col>5</xdr:col>
      <xdr:colOff>552450</xdr:colOff>
      <xdr:row>17</xdr:row>
      <xdr:rowOff>38100</xdr:rowOff>
    </xdr:to>
    <xdr:sp>
      <xdr:nvSpPr>
        <xdr:cNvPr id="673" name="TextBox 64"/>
        <xdr:cNvSpPr txBox="1">
          <a:spLocks noChangeArrowheads="1"/>
        </xdr:cNvSpPr>
      </xdr:nvSpPr>
      <xdr:spPr>
        <a:xfrm>
          <a:off x="5067300" y="41814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74" name="TextBox 65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75" name="TextBox 66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76" name="TextBox 67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77" name="TextBox 68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78" name="TextBox 69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79" name="TextBox 70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16</xdr:row>
      <xdr:rowOff>104775</xdr:rowOff>
    </xdr:from>
    <xdr:to>
      <xdr:col>4</xdr:col>
      <xdr:colOff>552450</xdr:colOff>
      <xdr:row>17</xdr:row>
      <xdr:rowOff>38100</xdr:rowOff>
    </xdr:to>
    <xdr:sp>
      <xdr:nvSpPr>
        <xdr:cNvPr id="680" name="TextBox 71"/>
        <xdr:cNvSpPr txBox="1">
          <a:spLocks noChangeArrowheads="1"/>
        </xdr:cNvSpPr>
      </xdr:nvSpPr>
      <xdr:spPr>
        <a:xfrm>
          <a:off x="4276725" y="4171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81" name="TextBox 72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17</xdr:row>
      <xdr:rowOff>85725</xdr:rowOff>
    </xdr:from>
    <xdr:to>
      <xdr:col>5</xdr:col>
      <xdr:colOff>361950</xdr:colOff>
      <xdr:row>18</xdr:row>
      <xdr:rowOff>47625</xdr:rowOff>
    </xdr:to>
    <xdr:sp>
      <xdr:nvSpPr>
        <xdr:cNvPr id="682" name="TextBox 73"/>
        <xdr:cNvSpPr txBox="1">
          <a:spLocks noChangeArrowheads="1"/>
        </xdr:cNvSpPr>
      </xdr:nvSpPr>
      <xdr:spPr>
        <a:xfrm>
          <a:off x="5029200" y="439102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83" name="TextBox 74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84" name="TextBox 75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85" name="TextBox 76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86" name="TextBox 77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87" name="TextBox 78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88" name="TextBox 79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89" name="TextBox 80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90" name="TextBox 81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91" name="TextBox 83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92" name="TextBox 84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93" name="TextBox 85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94" name="TextBox 86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104775</xdr:rowOff>
    </xdr:from>
    <xdr:to>
      <xdr:col>4</xdr:col>
      <xdr:colOff>552450</xdr:colOff>
      <xdr:row>18</xdr:row>
      <xdr:rowOff>38100</xdr:rowOff>
    </xdr:to>
    <xdr:sp>
      <xdr:nvSpPr>
        <xdr:cNvPr id="695" name="TextBox 87"/>
        <xdr:cNvSpPr txBox="1">
          <a:spLocks noChangeArrowheads="1"/>
        </xdr:cNvSpPr>
      </xdr:nvSpPr>
      <xdr:spPr>
        <a:xfrm>
          <a:off x="4276725" y="4410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696" name="TextBox 90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18</xdr:row>
      <xdr:rowOff>85725</xdr:rowOff>
    </xdr:from>
    <xdr:to>
      <xdr:col>5</xdr:col>
      <xdr:colOff>361950</xdr:colOff>
      <xdr:row>19</xdr:row>
      <xdr:rowOff>47625</xdr:rowOff>
    </xdr:to>
    <xdr:sp>
      <xdr:nvSpPr>
        <xdr:cNvPr id="697" name="TextBox 91"/>
        <xdr:cNvSpPr txBox="1">
          <a:spLocks noChangeArrowheads="1"/>
        </xdr:cNvSpPr>
      </xdr:nvSpPr>
      <xdr:spPr>
        <a:xfrm>
          <a:off x="5029200" y="46291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698" name="TextBox 92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699" name="TextBox 93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00" name="TextBox 94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01" name="TextBox 95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02" name="TextBox 96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03" name="TextBox 97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04" name="TextBox 98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05" name="TextBox 99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18</xdr:row>
      <xdr:rowOff>114300</xdr:rowOff>
    </xdr:from>
    <xdr:to>
      <xdr:col>5</xdr:col>
      <xdr:colOff>552450</xdr:colOff>
      <xdr:row>19</xdr:row>
      <xdr:rowOff>38100</xdr:rowOff>
    </xdr:to>
    <xdr:sp>
      <xdr:nvSpPr>
        <xdr:cNvPr id="706" name="TextBox 100"/>
        <xdr:cNvSpPr txBox="1">
          <a:spLocks noChangeArrowheads="1"/>
        </xdr:cNvSpPr>
      </xdr:nvSpPr>
      <xdr:spPr>
        <a:xfrm>
          <a:off x="5067300" y="46577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707" name="TextBox 101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08" name="TextBox 102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709" name="TextBox 103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10" name="TextBox 104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711" name="TextBox 105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712" name="TextBox 106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18</xdr:row>
      <xdr:rowOff>104775</xdr:rowOff>
    </xdr:from>
    <xdr:to>
      <xdr:col>4</xdr:col>
      <xdr:colOff>552450</xdr:colOff>
      <xdr:row>19</xdr:row>
      <xdr:rowOff>38100</xdr:rowOff>
    </xdr:to>
    <xdr:sp>
      <xdr:nvSpPr>
        <xdr:cNvPr id="713" name="TextBox 107"/>
        <xdr:cNvSpPr txBox="1">
          <a:spLocks noChangeArrowheads="1"/>
        </xdr:cNvSpPr>
      </xdr:nvSpPr>
      <xdr:spPr>
        <a:xfrm>
          <a:off x="4276725" y="4648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14" name="TextBox 108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19</xdr:row>
      <xdr:rowOff>85725</xdr:rowOff>
    </xdr:from>
    <xdr:to>
      <xdr:col>5</xdr:col>
      <xdr:colOff>361950</xdr:colOff>
      <xdr:row>20</xdr:row>
      <xdr:rowOff>47625</xdr:rowOff>
    </xdr:to>
    <xdr:sp>
      <xdr:nvSpPr>
        <xdr:cNvPr id="715" name="TextBox 109"/>
        <xdr:cNvSpPr txBox="1">
          <a:spLocks noChangeArrowheads="1"/>
        </xdr:cNvSpPr>
      </xdr:nvSpPr>
      <xdr:spPr>
        <a:xfrm>
          <a:off x="5029200" y="48672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16" name="TextBox 110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17" name="TextBox 111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18" name="TextBox 112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19" name="TextBox 113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20" name="TextBox 114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21" name="TextBox 115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22" name="TextBox 116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23" name="TextBox 117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19</xdr:row>
      <xdr:rowOff>114300</xdr:rowOff>
    </xdr:from>
    <xdr:to>
      <xdr:col>5</xdr:col>
      <xdr:colOff>552450</xdr:colOff>
      <xdr:row>20</xdr:row>
      <xdr:rowOff>38100</xdr:rowOff>
    </xdr:to>
    <xdr:sp>
      <xdr:nvSpPr>
        <xdr:cNvPr id="724" name="TextBox 118"/>
        <xdr:cNvSpPr txBox="1">
          <a:spLocks noChangeArrowheads="1"/>
        </xdr:cNvSpPr>
      </xdr:nvSpPr>
      <xdr:spPr>
        <a:xfrm>
          <a:off x="5067300" y="48958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25" name="TextBox 119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26" name="TextBox 120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27" name="TextBox 121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28" name="TextBox 122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29" name="TextBox 123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30" name="TextBox 124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19</xdr:row>
      <xdr:rowOff>104775</xdr:rowOff>
    </xdr:from>
    <xdr:to>
      <xdr:col>4</xdr:col>
      <xdr:colOff>552450</xdr:colOff>
      <xdr:row>20</xdr:row>
      <xdr:rowOff>38100</xdr:rowOff>
    </xdr:to>
    <xdr:sp>
      <xdr:nvSpPr>
        <xdr:cNvPr id="731" name="TextBox 125"/>
        <xdr:cNvSpPr txBox="1">
          <a:spLocks noChangeArrowheads="1"/>
        </xdr:cNvSpPr>
      </xdr:nvSpPr>
      <xdr:spPr>
        <a:xfrm>
          <a:off x="4276725" y="4886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32" name="TextBox 126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33" name="TextBox 128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34" name="TextBox 129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35" name="TextBox 130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36" name="TextBox 131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37" name="TextBox 132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38" name="TextBox 133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39" name="TextBox 134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40" name="TextBox 135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41" name="TextBox 137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42" name="TextBox 138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43" name="TextBox 139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44" name="TextBox 140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45" name="TextBox 141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46" name="TextBox 142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20</xdr:row>
      <xdr:rowOff>104775</xdr:rowOff>
    </xdr:from>
    <xdr:to>
      <xdr:col>4</xdr:col>
      <xdr:colOff>552450</xdr:colOff>
      <xdr:row>21</xdr:row>
      <xdr:rowOff>38100</xdr:rowOff>
    </xdr:to>
    <xdr:sp>
      <xdr:nvSpPr>
        <xdr:cNvPr id="747" name="TextBox 143"/>
        <xdr:cNvSpPr txBox="1">
          <a:spLocks noChangeArrowheads="1"/>
        </xdr:cNvSpPr>
      </xdr:nvSpPr>
      <xdr:spPr>
        <a:xfrm>
          <a:off x="42767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48" name="TextBox 144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49" name="TextBox 146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50" name="TextBox 147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51" name="TextBox 148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52" name="TextBox 149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53" name="TextBox 150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54" name="TextBox 151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55" name="TextBox 152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56" name="TextBox 153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57" name="TextBox 155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58" name="TextBox 156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59" name="TextBox 157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60" name="TextBox 158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61" name="TextBox 159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62" name="TextBox 160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552450</xdr:colOff>
      <xdr:row>22</xdr:row>
      <xdr:rowOff>38100</xdr:rowOff>
    </xdr:to>
    <xdr:sp>
      <xdr:nvSpPr>
        <xdr:cNvPr id="763" name="TextBox 161"/>
        <xdr:cNvSpPr txBox="1">
          <a:spLocks noChangeArrowheads="1"/>
        </xdr:cNvSpPr>
      </xdr:nvSpPr>
      <xdr:spPr>
        <a:xfrm>
          <a:off x="42767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64" name="TextBox 162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85725</xdr:rowOff>
    </xdr:from>
    <xdr:to>
      <xdr:col>5</xdr:col>
      <xdr:colOff>361950</xdr:colOff>
      <xdr:row>23</xdr:row>
      <xdr:rowOff>47625</xdr:rowOff>
    </xdr:to>
    <xdr:sp>
      <xdr:nvSpPr>
        <xdr:cNvPr id="765" name="TextBox 163"/>
        <xdr:cNvSpPr txBox="1">
          <a:spLocks noChangeArrowheads="1"/>
        </xdr:cNvSpPr>
      </xdr:nvSpPr>
      <xdr:spPr>
        <a:xfrm>
          <a:off x="5029200" y="55816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66" name="TextBox 164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67" name="TextBox 165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68" name="TextBox 166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69" name="TextBox 167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70" name="TextBox 168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71" name="TextBox 169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72" name="TextBox 170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73" name="TextBox 171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114300</xdr:rowOff>
    </xdr:from>
    <xdr:to>
      <xdr:col>5</xdr:col>
      <xdr:colOff>552450</xdr:colOff>
      <xdr:row>23</xdr:row>
      <xdr:rowOff>38100</xdr:rowOff>
    </xdr:to>
    <xdr:sp>
      <xdr:nvSpPr>
        <xdr:cNvPr id="774" name="TextBox 172"/>
        <xdr:cNvSpPr txBox="1">
          <a:spLocks noChangeArrowheads="1"/>
        </xdr:cNvSpPr>
      </xdr:nvSpPr>
      <xdr:spPr>
        <a:xfrm>
          <a:off x="5067300" y="56102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75" name="TextBox 173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76" name="TextBox 174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77" name="TextBox 175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78" name="TextBox 176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79" name="TextBox 177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80" name="TextBox 178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22</xdr:row>
      <xdr:rowOff>104775</xdr:rowOff>
    </xdr:from>
    <xdr:to>
      <xdr:col>4</xdr:col>
      <xdr:colOff>552450</xdr:colOff>
      <xdr:row>23</xdr:row>
      <xdr:rowOff>38100</xdr:rowOff>
    </xdr:to>
    <xdr:sp>
      <xdr:nvSpPr>
        <xdr:cNvPr id="781" name="TextBox 179"/>
        <xdr:cNvSpPr txBox="1">
          <a:spLocks noChangeArrowheads="1"/>
        </xdr:cNvSpPr>
      </xdr:nvSpPr>
      <xdr:spPr>
        <a:xfrm>
          <a:off x="4276725" y="5600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82" name="TextBox 180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23</xdr:row>
      <xdr:rowOff>85725</xdr:rowOff>
    </xdr:from>
    <xdr:to>
      <xdr:col>5</xdr:col>
      <xdr:colOff>361950</xdr:colOff>
      <xdr:row>24</xdr:row>
      <xdr:rowOff>47625</xdr:rowOff>
    </xdr:to>
    <xdr:sp>
      <xdr:nvSpPr>
        <xdr:cNvPr id="783" name="TextBox 181"/>
        <xdr:cNvSpPr txBox="1">
          <a:spLocks noChangeArrowheads="1"/>
        </xdr:cNvSpPr>
      </xdr:nvSpPr>
      <xdr:spPr>
        <a:xfrm>
          <a:off x="5029200" y="58197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784" name="TextBox 182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785" name="TextBox 183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786" name="TextBox 184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787" name="TextBox 185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788" name="TextBox 186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789" name="TextBox 187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790" name="TextBox 188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791" name="TextBox 189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23</xdr:row>
      <xdr:rowOff>114300</xdr:rowOff>
    </xdr:from>
    <xdr:to>
      <xdr:col>5</xdr:col>
      <xdr:colOff>552450</xdr:colOff>
      <xdr:row>24</xdr:row>
      <xdr:rowOff>38100</xdr:rowOff>
    </xdr:to>
    <xdr:sp>
      <xdr:nvSpPr>
        <xdr:cNvPr id="792" name="TextBox 190"/>
        <xdr:cNvSpPr txBox="1">
          <a:spLocks noChangeArrowheads="1"/>
        </xdr:cNvSpPr>
      </xdr:nvSpPr>
      <xdr:spPr>
        <a:xfrm>
          <a:off x="5067300" y="5848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93" name="TextBox 191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794" name="TextBox 192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95" name="TextBox 193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796" name="TextBox 194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97" name="TextBox 195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98" name="TextBox 196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104775</xdr:rowOff>
    </xdr:from>
    <xdr:to>
      <xdr:col>4</xdr:col>
      <xdr:colOff>552450</xdr:colOff>
      <xdr:row>24</xdr:row>
      <xdr:rowOff>38100</xdr:rowOff>
    </xdr:to>
    <xdr:sp>
      <xdr:nvSpPr>
        <xdr:cNvPr id="799" name="TextBox 197"/>
        <xdr:cNvSpPr txBox="1">
          <a:spLocks noChangeArrowheads="1"/>
        </xdr:cNvSpPr>
      </xdr:nvSpPr>
      <xdr:spPr>
        <a:xfrm>
          <a:off x="4276725" y="5838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800" name="TextBox 198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01" name="TextBox 200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02" name="TextBox 201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03" name="TextBox 202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04" name="TextBox 203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05" name="TextBox 204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06" name="TextBox 205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07" name="TextBox 206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08" name="TextBox 207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323850</xdr:colOff>
      <xdr:row>32</xdr:row>
      <xdr:rowOff>142875</xdr:rowOff>
    </xdr:from>
    <xdr:to>
      <xdr:col>7</xdr:col>
      <xdr:colOff>142875</xdr:colOff>
      <xdr:row>33</xdr:row>
      <xdr:rowOff>95250</xdr:rowOff>
    </xdr:to>
    <xdr:sp>
      <xdr:nvSpPr>
        <xdr:cNvPr id="809" name="TextBox 208"/>
        <xdr:cNvSpPr txBox="1">
          <a:spLocks noChangeArrowheads="1"/>
        </xdr:cNvSpPr>
      </xdr:nvSpPr>
      <xdr:spPr>
        <a:xfrm>
          <a:off x="6848475" y="80200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810" name="TextBox 209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11" name="TextBox 210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812" name="TextBox 211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13" name="TextBox 212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814" name="TextBox 213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815" name="TextBox 214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104775</xdr:rowOff>
    </xdr:from>
    <xdr:to>
      <xdr:col>4</xdr:col>
      <xdr:colOff>552450</xdr:colOff>
      <xdr:row>25</xdr:row>
      <xdr:rowOff>38100</xdr:rowOff>
    </xdr:to>
    <xdr:sp>
      <xdr:nvSpPr>
        <xdr:cNvPr id="816" name="TextBox 215"/>
        <xdr:cNvSpPr txBox="1">
          <a:spLocks noChangeArrowheads="1"/>
        </xdr:cNvSpPr>
      </xdr:nvSpPr>
      <xdr:spPr>
        <a:xfrm>
          <a:off x="4276725" y="60769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17" name="TextBox 216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18" name="TextBox 227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19" name="TextBox 229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820" name="TextBox 231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821" name="TextBox 254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822" name="TextBox 255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0</xdr:rowOff>
    </xdr:from>
    <xdr:to>
      <xdr:col>4</xdr:col>
      <xdr:colOff>552450</xdr:colOff>
      <xdr:row>28</xdr:row>
      <xdr:rowOff>0</xdr:rowOff>
    </xdr:to>
    <xdr:sp>
      <xdr:nvSpPr>
        <xdr:cNvPr id="823" name="TextBox 256"/>
        <xdr:cNvSpPr txBox="1">
          <a:spLocks noChangeArrowheads="1"/>
        </xdr:cNvSpPr>
      </xdr:nvSpPr>
      <xdr:spPr>
        <a:xfrm>
          <a:off x="4276725" y="692467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0</xdr:rowOff>
    </xdr:from>
    <xdr:to>
      <xdr:col>5</xdr:col>
      <xdr:colOff>361950</xdr:colOff>
      <xdr:row>28</xdr:row>
      <xdr:rowOff>0</xdr:rowOff>
    </xdr:to>
    <xdr:sp>
      <xdr:nvSpPr>
        <xdr:cNvPr id="824" name="TextBox 289"/>
        <xdr:cNvSpPr txBox="1">
          <a:spLocks noChangeArrowheads="1"/>
        </xdr:cNvSpPr>
      </xdr:nvSpPr>
      <xdr:spPr>
        <a:xfrm>
          <a:off x="5029200" y="692467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32</xdr:row>
      <xdr:rowOff>0</xdr:rowOff>
    </xdr:from>
    <xdr:to>
      <xdr:col>4</xdr:col>
      <xdr:colOff>552450</xdr:colOff>
      <xdr:row>32</xdr:row>
      <xdr:rowOff>38100</xdr:rowOff>
    </xdr:to>
    <xdr:sp>
      <xdr:nvSpPr>
        <xdr:cNvPr id="825" name="TextBox 290"/>
        <xdr:cNvSpPr txBox="1">
          <a:spLocks noChangeArrowheads="1"/>
        </xdr:cNvSpPr>
      </xdr:nvSpPr>
      <xdr:spPr>
        <a:xfrm>
          <a:off x="4276725" y="787717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11</xdr:row>
      <xdr:rowOff>114300</xdr:rowOff>
    </xdr:from>
    <xdr:to>
      <xdr:col>9</xdr:col>
      <xdr:colOff>552450</xdr:colOff>
      <xdr:row>12</xdr:row>
      <xdr:rowOff>38100</xdr:rowOff>
    </xdr:to>
    <xdr:sp>
      <xdr:nvSpPr>
        <xdr:cNvPr id="826" name="TextBox 310"/>
        <xdr:cNvSpPr txBox="1">
          <a:spLocks noChangeArrowheads="1"/>
        </xdr:cNvSpPr>
      </xdr:nvSpPr>
      <xdr:spPr>
        <a:xfrm>
          <a:off x="9420225" y="2990850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11</xdr:row>
      <xdr:rowOff>114300</xdr:rowOff>
    </xdr:from>
    <xdr:to>
      <xdr:col>9</xdr:col>
      <xdr:colOff>552450</xdr:colOff>
      <xdr:row>12</xdr:row>
      <xdr:rowOff>38100</xdr:rowOff>
    </xdr:to>
    <xdr:sp>
      <xdr:nvSpPr>
        <xdr:cNvPr id="827" name="TextBox 311"/>
        <xdr:cNvSpPr txBox="1">
          <a:spLocks noChangeArrowheads="1"/>
        </xdr:cNvSpPr>
      </xdr:nvSpPr>
      <xdr:spPr>
        <a:xfrm>
          <a:off x="9420225" y="2990850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13</xdr:row>
      <xdr:rowOff>114300</xdr:rowOff>
    </xdr:from>
    <xdr:to>
      <xdr:col>9</xdr:col>
      <xdr:colOff>552450</xdr:colOff>
      <xdr:row>14</xdr:row>
      <xdr:rowOff>38100</xdr:rowOff>
    </xdr:to>
    <xdr:sp>
      <xdr:nvSpPr>
        <xdr:cNvPr id="828" name="TextBox 312"/>
        <xdr:cNvSpPr txBox="1">
          <a:spLocks noChangeArrowheads="1"/>
        </xdr:cNvSpPr>
      </xdr:nvSpPr>
      <xdr:spPr>
        <a:xfrm>
          <a:off x="9420225" y="3467100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13</xdr:row>
      <xdr:rowOff>114300</xdr:rowOff>
    </xdr:from>
    <xdr:to>
      <xdr:col>9</xdr:col>
      <xdr:colOff>552450</xdr:colOff>
      <xdr:row>14</xdr:row>
      <xdr:rowOff>38100</xdr:rowOff>
    </xdr:to>
    <xdr:sp>
      <xdr:nvSpPr>
        <xdr:cNvPr id="829" name="TextBox 313"/>
        <xdr:cNvSpPr txBox="1">
          <a:spLocks noChangeArrowheads="1"/>
        </xdr:cNvSpPr>
      </xdr:nvSpPr>
      <xdr:spPr>
        <a:xfrm>
          <a:off x="9420225" y="3467100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13</xdr:row>
      <xdr:rowOff>114300</xdr:rowOff>
    </xdr:from>
    <xdr:to>
      <xdr:col>9</xdr:col>
      <xdr:colOff>552450</xdr:colOff>
      <xdr:row>14</xdr:row>
      <xdr:rowOff>38100</xdr:rowOff>
    </xdr:to>
    <xdr:sp>
      <xdr:nvSpPr>
        <xdr:cNvPr id="830" name="TextBox 314"/>
        <xdr:cNvSpPr txBox="1">
          <a:spLocks noChangeArrowheads="1"/>
        </xdr:cNvSpPr>
      </xdr:nvSpPr>
      <xdr:spPr>
        <a:xfrm>
          <a:off x="9420225" y="3467100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11</xdr:row>
      <xdr:rowOff>114300</xdr:rowOff>
    </xdr:from>
    <xdr:to>
      <xdr:col>9</xdr:col>
      <xdr:colOff>552450</xdr:colOff>
      <xdr:row>12</xdr:row>
      <xdr:rowOff>38100</xdr:rowOff>
    </xdr:to>
    <xdr:sp>
      <xdr:nvSpPr>
        <xdr:cNvPr id="831" name="TextBox 315"/>
        <xdr:cNvSpPr txBox="1">
          <a:spLocks noChangeArrowheads="1"/>
        </xdr:cNvSpPr>
      </xdr:nvSpPr>
      <xdr:spPr>
        <a:xfrm>
          <a:off x="9420225" y="2990850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13</xdr:row>
      <xdr:rowOff>85725</xdr:rowOff>
    </xdr:from>
    <xdr:to>
      <xdr:col>9</xdr:col>
      <xdr:colOff>552450</xdr:colOff>
      <xdr:row>14</xdr:row>
      <xdr:rowOff>9525</xdr:rowOff>
    </xdr:to>
    <xdr:sp>
      <xdr:nvSpPr>
        <xdr:cNvPr id="832" name="TextBox 316"/>
        <xdr:cNvSpPr txBox="1">
          <a:spLocks noChangeArrowheads="1"/>
        </xdr:cNvSpPr>
      </xdr:nvSpPr>
      <xdr:spPr>
        <a:xfrm>
          <a:off x="9420225" y="343852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13</xdr:row>
      <xdr:rowOff>114300</xdr:rowOff>
    </xdr:from>
    <xdr:to>
      <xdr:col>9</xdr:col>
      <xdr:colOff>552450</xdr:colOff>
      <xdr:row>14</xdr:row>
      <xdr:rowOff>38100</xdr:rowOff>
    </xdr:to>
    <xdr:sp>
      <xdr:nvSpPr>
        <xdr:cNvPr id="833" name="TextBox 317"/>
        <xdr:cNvSpPr txBox="1">
          <a:spLocks noChangeArrowheads="1"/>
        </xdr:cNvSpPr>
      </xdr:nvSpPr>
      <xdr:spPr>
        <a:xfrm>
          <a:off x="9420225" y="3467100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11</xdr:row>
      <xdr:rowOff>114300</xdr:rowOff>
    </xdr:from>
    <xdr:to>
      <xdr:col>9</xdr:col>
      <xdr:colOff>552450</xdr:colOff>
      <xdr:row>12</xdr:row>
      <xdr:rowOff>38100</xdr:rowOff>
    </xdr:to>
    <xdr:sp>
      <xdr:nvSpPr>
        <xdr:cNvPr id="834" name="TextBox 318"/>
        <xdr:cNvSpPr txBox="1">
          <a:spLocks noChangeArrowheads="1"/>
        </xdr:cNvSpPr>
      </xdr:nvSpPr>
      <xdr:spPr>
        <a:xfrm>
          <a:off x="9420225" y="2990850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11</xdr:row>
      <xdr:rowOff>114300</xdr:rowOff>
    </xdr:from>
    <xdr:to>
      <xdr:col>9</xdr:col>
      <xdr:colOff>552450</xdr:colOff>
      <xdr:row>12</xdr:row>
      <xdr:rowOff>38100</xdr:rowOff>
    </xdr:to>
    <xdr:sp>
      <xdr:nvSpPr>
        <xdr:cNvPr id="835" name="TextBox 319"/>
        <xdr:cNvSpPr txBox="1">
          <a:spLocks noChangeArrowheads="1"/>
        </xdr:cNvSpPr>
      </xdr:nvSpPr>
      <xdr:spPr>
        <a:xfrm>
          <a:off x="9420225" y="2990850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14</xdr:row>
      <xdr:rowOff>114300</xdr:rowOff>
    </xdr:from>
    <xdr:to>
      <xdr:col>9</xdr:col>
      <xdr:colOff>552450</xdr:colOff>
      <xdr:row>15</xdr:row>
      <xdr:rowOff>38100</xdr:rowOff>
    </xdr:to>
    <xdr:sp>
      <xdr:nvSpPr>
        <xdr:cNvPr id="836" name="TextBox 320"/>
        <xdr:cNvSpPr txBox="1">
          <a:spLocks noChangeArrowheads="1"/>
        </xdr:cNvSpPr>
      </xdr:nvSpPr>
      <xdr:spPr>
        <a:xfrm>
          <a:off x="9420225" y="370522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14</xdr:row>
      <xdr:rowOff>114300</xdr:rowOff>
    </xdr:from>
    <xdr:to>
      <xdr:col>9</xdr:col>
      <xdr:colOff>552450</xdr:colOff>
      <xdr:row>15</xdr:row>
      <xdr:rowOff>38100</xdr:rowOff>
    </xdr:to>
    <xdr:sp>
      <xdr:nvSpPr>
        <xdr:cNvPr id="837" name="TextBox 321"/>
        <xdr:cNvSpPr txBox="1">
          <a:spLocks noChangeArrowheads="1"/>
        </xdr:cNvSpPr>
      </xdr:nvSpPr>
      <xdr:spPr>
        <a:xfrm>
          <a:off x="9420225" y="370522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14</xdr:row>
      <xdr:rowOff>114300</xdr:rowOff>
    </xdr:from>
    <xdr:to>
      <xdr:col>9</xdr:col>
      <xdr:colOff>552450</xdr:colOff>
      <xdr:row>15</xdr:row>
      <xdr:rowOff>38100</xdr:rowOff>
    </xdr:to>
    <xdr:sp>
      <xdr:nvSpPr>
        <xdr:cNvPr id="838" name="TextBox 322"/>
        <xdr:cNvSpPr txBox="1">
          <a:spLocks noChangeArrowheads="1"/>
        </xdr:cNvSpPr>
      </xdr:nvSpPr>
      <xdr:spPr>
        <a:xfrm>
          <a:off x="9420225" y="370522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14</xdr:row>
      <xdr:rowOff>114300</xdr:rowOff>
    </xdr:from>
    <xdr:to>
      <xdr:col>9</xdr:col>
      <xdr:colOff>552450</xdr:colOff>
      <xdr:row>15</xdr:row>
      <xdr:rowOff>38100</xdr:rowOff>
    </xdr:to>
    <xdr:sp>
      <xdr:nvSpPr>
        <xdr:cNvPr id="839" name="TextBox 323"/>
        <xdr:cNvSpPr txBox="1">
          <a:spLocks noChangeArrowheads="1"/>
        </xdr:cNvSpPr>
      </xdr:nvSpPr>
      <xdr:spPr>
        <a:xfrm>
          <a:off x="9420225" y="370522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40" name="TextBox 326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41" name="TextBox 327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42" name="TextBox 328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43" name="TextBox 329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44" name="TextBox 330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45" name="TextBox 331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46" name="TextBox 332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47" name="TextBox 333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48" name="TextBox 334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49" name="TextBox 335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50" name="TextBox 336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51" name="TextBox 337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52" name="TextBox 338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53" name="TextBox 339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54" name="TextBox 340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55" name="TextBox 341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56" name="TextBox 342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57" name="TextBox 343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58" name="TextBox 344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59" name="TextBox 345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60" name="TextBox 346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61" name="TextBox 347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62" name="TextBox 348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63" name="TextBox 349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64" name="TextBox 350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65" name="TextBox 351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66" name="TextBox 352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67" name="TextBox 353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68" name="TextBox 354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69" name="TextBox 355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70" name="TextBox 356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71" name="TextBox 357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72" name="TextBox 358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73" name="TextBox 359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74" name="TextBox 360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75" name="TextBox 361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76" name="TextBox 362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77" name="TextBox 363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78" name="TextBox 364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79" name="TextBox 365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80" name="TextBox 366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81" name="TextBox 367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82" name="TextBox 368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83" name="TextBox 369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84" name="TextBox 370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85" name="TextBox 371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86" name="TextBox 372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87" name="TextBox 373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88" name="TextBox 374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89" name="TextBox 375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90" name="TextBox 376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91" name="TextBox 377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92" name="TextBox 378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93" name="TextBox 379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20</xdr:row>
      <xdr:rowOff>104775</xdr:rowOff>
    </xdr:from>
    <xdr:to>
      <xdr:col>5</xdr:col>
      <xdr:colOff>552450</xdr:colOff>
      <xdr:row>21</xdr:row>
      <xdr:rowOff>38100</xdr:rowOff>
    </xdr:to>
    <xdr:sp>
      <xdr:nvSpPr>
        <xdr:cNvPr id="894" name="TextBox 380"/>
        <xdr:cNvSpPr txBox="1">
          <a:spLocks noChangeArrowheads="1"/>
        </xdr:cNvSpPr>
      </xdr:nvSpPr>
      <xdr:spPr>
        <a:xfrm>
          <a:off x="55054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95" name="TextBox 381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96" name="TextBox 382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97" name="TextBox 383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98" name="TextBox 384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899" name="TextBox 385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900" name="TextBox 386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01" name="TextBox 387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02" name="TextBox 388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03" name="TextBox 389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04" name="TextBox 390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05" name="TextBox 391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06" name="TextBox 392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07" name="TextBox 393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08" name="TextBox 394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09" name="TextBox 395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10" name="TextBox 396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11" name="TextBox 397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12" name="TextBox 398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13" name="TextBox 399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14" name="TextBox 400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15" name="TextBox 401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16" name="TextBox 402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17" name="TextBox 403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18" name="TextBox 404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19" name="TextBox 40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20" name="TextBox 406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21" name="TextBox 407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22" name="TextBox 408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23" name="TextBox 409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24" name="TextBox 410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25" name="TextBox 411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26" name="TextBox 412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27" name="TextBox 413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28" name="TextBox 414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29" name="TextBox 41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30" name="TextBox 416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31" name="TextBox 417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32" name="TextBox 418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33" name="TextBox 419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34" name="TextBox 420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35" name="TextBox 421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36" name="TextBox 422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37" name="TextBox 423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38" name="TextBox 424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39" name="TextBox 425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40" name="TextBox 426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41" name="TextBox 427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42" name="TextBox 428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43" name="TextBox 429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44" name="TextBox 430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45" name="TextBox 431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46" name="TextBox 432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47" name="TextBox 433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48" name="TextBox 434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49" name="TextBox 435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50" name="TextBox 436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51" name="TextBox 437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52" name="TextBox 438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53" name="TextBox 439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54" name="TextBox 440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955" name="TextBox 441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56" name="TextBox 442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57" name="TextBox 443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58" name="TextBox 444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59" name="TextBox 44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60" name="TextBox 446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961" name="TextBox 447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62" name="TextBox 448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63" name="TextBox 449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64" name="TextBox 450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65" name="TextBox 451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66" name="TextBox 452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67" name="TextBox 453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68" name="TextBox 454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69" name="TextBox 455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70" name="TextBox 456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71" name="TextBox 457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72" name="TextBox 458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73" name="TextBox 459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74" name="TextBox 460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75" name="TextBox 461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76" name="TextBox 462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77" name="TextBox 463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78" name="TextBox 464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79" name="TextBox 465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80" name="TextBox 466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81" name="TextBox 467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82" name="TextBox 468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83" name="TextBox 469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84" name="TextBox 470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85" name="TextBox 471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86" name="TextBox 472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87" name="TextBox 473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88" name="TextBox 474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89" name="TextBox 475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990" name="TextBox 476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91" name="TextBox 477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92" name="TextBox 478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93" name="TextBox 479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94" name="TextBox 480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95" name="TextBox 481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96" name="TextBox 482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97" name="TextBox 483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98" name="TextBox 484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999" name="TextBox 485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000" name="TextBox 486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001" name="TextBox 487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02" name="TextBox 488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03" name="TextBox 489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04" name="TextBox 490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05" name="TextBox 491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06" name="TextBox 492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07" name="TextBox 493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08" name="TextBox 494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09" name="TextBox 495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010" name="TextBox 496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11" name="TextBox 497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012" name="TextBox 498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13" name="TextBox 499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014" name="TextBox 500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015" name="TextBox 501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016" name="TextBox 502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17" name="TextBox 503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18" name="TextBox 504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19" name="TextBox 505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20" name="TextBox 506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21" name="TextBox 507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022" name="TextBox 508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20</xdr:row>
      <xdr:rowOff>114300</xdr:rowOff>
    </xdr:from>
    <xdr:to>
      <xdr:col>5</xdr:col>
      <xdr:colOff>552450</xdr:colOff>
      <xdr:row>21</xdr:row>
      <xdr:rowOff>38100</xdr:rowOff>
    </xdr:to>
    <xdr:sp>
      <xdr:nvSpPr>
        <xdr:cNvPr id="1023" name="TextBox 509"/>
        <xdr:cNvSpPr txBox="1">
          <a:spLocks noChangeArrowheads="1"/>
        </xdr:cNvSpPr>
      </xdr:nvSpPr>
      <xdr:spPr>
        <a:xfrm>
          <a:off x="5067300" y="51339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20</xdr:row>
      <xdr:rowOff>85725</xdr:rowOff>
    </xdr:from>
    <xdr:to>
      <xdr:col>5</xdr:col>
      <xdr:colOff>361950</xdr:colOff>
      <xdr:row>21</xdr:row>
      <xdr:rowOff>47625</xdr:rowOff>
    </xdr:to>
    <xdr:sp>
      <xdr:nvSpPr>
        <xdr:cNvPr id="1024" name="TextBox 510"/>
        <xdr:cNvSpPr txBox="1">
          <a:spLocks noChangeArrowheads="1"/>
        </xdr:cNvSpPr>
      </xdr:nvSpPr>
      <xdr:spPr>
        <a:xfrm>
          <a:off x="5029200" y="51054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20</xdr:row>
      <xdr:rowOff>114300</xdr:rowOff>
    </xdr:from>
    <xdr:to>
      <xdr:col>5</xdr:col>
      <xdr:colOff>552450</xdr:colOff>
      <xdr:row>21</xdr:row>
      <xdr:rowOff>38100</xdr:rowOff>
    </xdr:to>
    <xdr:sp>
      <xdr:nvSpPr>
        <xdr:cNvPr id="1025" name="TextBox 511"/>
        <xdr:cNvSpPr txBox="1">
          <a:spLocks noChangeArrowheads="1"/>
        </xdr:cNvSpPr>
      </xdr:nvSpPr>
      <xdr:spPr>
        <a:xfrm>
          <a:off x="5067300" y="51339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20</xdr:row>
      <xdr:rowOff>85725</xdr:rowOff>
    </xdr:from>
    <xdr:to>
      <xdr:col>5</xdr:col>
      <xdr:colOff>361950</xdr:colOff>
      <xdr:row>21</xdr:row>
      <xdr:rowOff>47625</xdr:rowOff>
    </xdr:to>
    <xdr:sp>
      <xdr:nvSpPr>
        <xdr:cNvPr id="1026" name="TextBox 512"/>
        <xdr:cNvSpPr txBox="1">
          <a:spLocks noChangeArrowheads="1"/>
        </xdr:cNvSpPr>
      </xdr:nvSpPr>
      <xdr:spPr>
        <a:xfrm>
          <a:off x="5029200" y="51054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20</xdr:row>
      <xdr:rowOff>114300</xdr:rowOff>
    </xdr:from>
    <xdr:to>
      <xdr:col>5</xdr:col>
      <xdr:colOff>552450</xdr:colOff>
      <xdr:row>21</xdr:row>
      <xdr:rowOff>38100</xdr:rowOff>
    </xdr:to>
    <xdr:sp>
      <xdr:nvSpPr>
        <xdr:cNvPr id="1027" name="TextBox 513"/>
        <xdr:cNvSpPr txBox="1">
          <a:spLocks noChangeArrowheads="1"/>
        </xdr:cNvSpPr>
      </xdr:nvSpPr>
      <xdr:spPr>
        <a:xfrm>
          <a:off x="5067300" y="513397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28" name="TextBox 514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29" name="TextBox 515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30" name="TextBox 516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31" name="TextBox 517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32" name="TextBox 518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33" name="TextBox 519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34" name="TextBox 520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35" name="TextBox 521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36" name="TextBox 522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37" name="TextBox 523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38" name="TextBox 524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39" name="TextBox 525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40" name="TextBox 526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41" name="TextBox 527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42" name="TextBox 528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43" name="TextBox 529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44" name="TextBox 530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45" name="TextBox 531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46" name="TextBox 532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47" name="TextBox 533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48" name="TextBox 534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49" name="TextBox 535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50" name="TextBox 536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51" name="TextBox 537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52" name="TextBox 538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53" name="TextBox 539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54" name="TextBox 540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55" name="TextBox 541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56" name="TextBox 542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21</xdr:row>
      <xdr:rowOff>104775</xdr:rowOff>
    </xdr:from>
    <xdr:to>
      <xdr:col>5</xdr:col>
      <xdr:colOff>552450</xdr:colOff>
      <xdr:row>22</xdr:row>
      <xdr:rowOff>38100</xdr:rowOff>
    </xdr:to>
    <xdr:sp>
      <xdr:nvSpPr>
        <xdr:cNvPr id="1057" name="TextBox 543"/>
        <xdr:cNvSpPr txBox="1">
          <a:spLocks noChangeArrowheads="1"/>
        </xdr:cNvSpPr>
      </xdr:nvSpPr>
      <xdr:spPr>
        <a:xfrm>
          <a:off x="55054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58" name="TextBox 544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59" name="TextBox 54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60" name="TextBox 546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61" name="TextBox 547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62" name="TextBox 548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63" name="TextBox 549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64" name="TextBox 550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65" name="TextBox 551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66" name="TextBox 552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67" name="TextBox 553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68" name="TextBox 554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69" name="TextBox 55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70" name="TextBox 556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71" name="TextBox 557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72" name="TextBox 558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73" name="TextBox 559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74" name="TextBox 560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75" name="TextBox 561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76" name="TextBox 562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77" name="TextBox 563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78" name="TextBox 564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79" name="TextBox 56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80" name="TextBox 566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81" name="TextBox 567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82" name="TextBox 568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83" name="TextBox 569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84" name="TextBox 570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85" name="TextBox 571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86" name="TextBox 572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87" name="TextBox 573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88" name="TextBox 574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89" name="TextBox 575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90" name="TextBox 576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91" name="TextBox 577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92" name="TextBox 578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93" name="TextBox 579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94" name="TextBox 580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95" name="TextBox 581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96" name="TextBox 582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097" name="TextBox 583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98" name="TextBox 584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099" name="TextBox 58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00" name="TextBox 586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01" name="TextBox 587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02" name="TextBox 588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03" name="TextBox 589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04" name="TextBox 590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05" name="TextBox 591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106" name="TextBox 592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07" name="TextBox 593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108" name="TextBox 594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09" name="TextBox 59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110" name="TextBox 596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111" name="TextBox 597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104775</xdr:rowOff>
    </xdr:from>
    <xdr:to>
      <xdr:col>6</xdr:col>
      <xdr:colOff>552450</xdr:colOff>
      <xdr:row>21</xdr:row>
      <xdr:rowOff>38100</xdr:rowOff>
    </xdr:to>
    <xdr:sp>
      <xdr:nvSpPr>
        <xdr:cNvPr id="1112" name="TextBox 598"/>
        <xdr:cNvSpPr txBox="1">
          <a:spLocks noChangeArrowheads="1"/>
        </xdr:cNvSpPr>
      </xdr:nvSpPr>
      <xdr:spPr>
        <a:xfrm>
          <a:off x="6600825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13" name="TextBox 599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14" name="TextBox 600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15" name="TextBox 601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16" name="TextBox 602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17" name="TextBox 603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18" name="TextBox 604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20</xdr:row>
      <xdr:rowOff>114300</xdr:rowOff>
    </xdr:from>
    <xdr:to>
      <xdr:col>6</xdr:col>
      <xdr:colOff>552450</xdr:colOff>
      <xdr:row>21</xdr:row>
      <xdr:rowOff>38100</xdr:rowOff>
    </xdr:to>
    <xdr:sp>
      <xdr:nvSpPr>
        <xdr:cNvPr id="1119" name="TextBox 605"/>
        <xdr:cNvSpPr txBox="1">
          <a:spLocks noChangeArrowheads="1"/>
        </xdr:cNvSpPr>
      </xdr:nvSpPr>
      <xdr:spPr>
        <a:xfrm>
          <a:off x="6296025" y="51339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828675</xdr:colOff>
      <xdr:row>20</xdr:row>
      <xdr:rowOff>85725</xdr:rowOff>
    </xdr:from>
    <xdr:to>
      <xdr:col>6</xdr:col>
      <xdr:colOff>361950</xdr:colOff>
      <xdr:row>21</xdr:row>
      <xdr:rowOff>47625</xdr:rowOff>
    </xdr:to>
    <xdr:sp>
      <xdr:nvSpPr>
        <xdr:cNvPr id="1120" name="TextBox 606"/>
        <xdr:cNvSpPr txBox="1">
          <a:spLocks noChangeArrowheads="1"/>
        </xdr:cNvSpPr>
      </xdr:nvSpPr>
      <xdr:spPr>
        <a:xfrm>
          <a:off x="6257925" y="51054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20</xdr:row>
      <xdr:rowOff>114300</xdr:rowOff>
    </xdr:from>
    <xdr:to>
      <xdr:col>6</xdr:col>
      <xdr:colOff>552450</xdr:colOff>
      <xdr:row>21</xdr:row>
      <xdr:rowOff>38100</xdr:rowOff>
    </xdr:to>
    <xdr:sp>
      <xdr:nvSpPr>
        <xdr:cNvPr id="1121" name="TextBox 607"/>
        <xdr:cNvSpPr txBox="1">
          <a:spLocks noChangeArrowheads="1"/>
        </xdr:cNvSpPr>
      </xdr:nvSpPr>
      <xdr:spPr>
        <a:xfrm>
          <a:off x="6296025" y="51339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828675</xdr:colOff>
      <xdr:row>20</xdr:row>
      <xdr:rowOff>85725</xdr:rowOff>
    </xdr:from>
    <xdr:to>
      <xdr:col>6</xdr:col>
      <xdr:colOff>361950</xdr:colOff>
      <xdr:row>21</xdr:row>
      <xdr:rowOff>47625</xdr:rowOff>
    </xdr:to>
    <xdr:sp>
      <xdr:nvSpPr>
        <xdr:cNvPr id="1122" name="TextBox 608"/>
        <xdr:cNvSpPr txBox="1">
          <a:spLocks noChangeArrowheads="1"/>
        </xdr:cNvSpPr>
      </xdr:nvSpPr>
      <xdr:spPr>
        <a:xfrm>
          <a:off x="6257925" y="51054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866775</xdr:colOff>
      <xdr:row>20</xdr:row>
      <xdr:rowOff>114300</xdr:rowOff>
    </xdr:from>
    <xdr:to>
      <xdr:col>6</xdr:col>
      <xdr:colOff>552450</xdr:colOff>
      <xdr:row>21</xdr:row>
      <xdr:rowOff>38100</xdr:rowOff>
    </xdr:to>
    <xdr:sp>
      <xdr:nvSpPr>
        <xdr:cNvPr id="1123" name="TextBox 609"/>
        <xdr:cNvSpPr txBox="1">
          <a:spLocks noChangeArrowheads="1"/>
        </xdr:cNvSpPr>
      </xdr:nvSpPr>
      <xdr:spPr>
        <a:xfrm>
          <a:off x="6296025" y="51339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24" name="TextBox 610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25" name="TextBox 611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26" name="TextBox 612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27" name="TextBox 613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28" name="TextBox 614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29" name="TextBox 61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30" name="TextBox 616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31" name="TextBox 617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32" name="TextBox 618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33" name="TextBox 619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34" name="TextBox 620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35" name="TextBox 621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36" name="TextBox 622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37" name="TextBox 623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38" name="TextBox 624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39" name="TextBox 62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40" name="TextBox 626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41" name="TextBox 627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42" name="TextBox 628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43" name="TextBox 629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44" name="TextBox 630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45" name="TextBox 631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46" name="TextBox 632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47" name="TextBox 633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48" name="TextBox 634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49" name="TextBox 635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50" name="TextBox 636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51" name="TextBox 637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52" name="TextBox 638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38100</xdr:rowOff>
    </xdr:to>
    <xdr:sp>
      <xdr:nvSpPr>
        <xdr:cNvPr id="1153" name="TextBox 639"/>
        <xdr:cNvSpPr txBox="1">
          <a:spLocks noChangeArrowheads="1"/>
        </xdr:cNvSpPr>
      </xdr:nvSpPr>
      <xdr:spPr>
        <a:xfrm>
          <a:off x="6600825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54" name="TextBox 640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55" name="TextBox 641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56" name="TextBox 642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57" name="TextBox 643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58" name="TextBox 644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59" name="TextBox 645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60" name="TextBox 646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61" name="TextBox 647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62" name="TextBox 648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63" name="TextBox 649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64" name="TextBox 650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65" name="TextBox 651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66" name="TextBox 652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67" name="TextBox 653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68" name="TextBox 654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69" name="TextBox 655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70" name="TextBox 656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71" name="TextBox 657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72" name="TextBox 658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73" name="TextBox 659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74" name="TextBox 660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75" name="TextBox 661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76" name="TextBox 662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77" name="TextBox 663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78" name="TextBox 664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79" name="TextBox 665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80" name="TextBox 666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81" name="TextBox 667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82" name="TextBox 668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83" name="TextBox 669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84" name="TextBox 670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85" name="TextBox 671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86" name="TextBox 672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87" name="TextBox 673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88" name="TextBox 674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89" name="TextBox 675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90" name="TextBox 676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91" name="TextBox 677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92" name="TextBox 678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193" name="TextBox 679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94" name="TextBox 680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95" name="TextBox 681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96" name="TextBox 682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97" name="TextBox 683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98" name="TextBox 684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199" name="TextBox 685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00" name="TextBox 686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01" name="TextBox 687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202" name="TextBox 688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03" name="TextBox 689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204" name="TextBox 690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05" name="TextBox 691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206" name="TextBox 692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207" name="TextBox 693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20</xdr:row>
      <xdr:rowOff>104775</xdr:rowOff>
    </xdr:from>
    <xdr:to>
      <xdr:col>7</xdr:col>
      <xdr:colOff>552450</xdr:colOff>
      <xdr:row>21</xdr:row>
      <xdr:rowOff>38100</xdr:rowOff>
    </xdr:to>
    <xdr:sp>
      <xdr:nvSpPr>
        <xdr:cNvPr id="1208" name="TextBox 694"/>
        <xdr:cNvSpPr txBox="1">
          <a:spLocks noChangeArrowheads="1"/>
        </xdr:cNvSpPr>
      </xdr:nvSpPr>
      <xdr:spPr>
        <a:xfrm>
          <a:off x="76962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09" name="TextBox 695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10" name="TextBox 696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11" name="TextBox 697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12" name="TextBox 698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13" name="TextBox 699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14" name="TextBox 700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866775</xdr:colOff>
      <xdr:row>20</xdr:row>
      <xdr:rowOff>114300</xdr:rowOff>
    </xdr:from>
    <xdr:to>
      <xdr:col>7</xdr:col>
      <xdr:colOff>552450</xdr:colOff>
      <xdr:row>21</xdr:row>
      <xdr:rowOff>38100</xdr:rowOff>
    </xdr:to>
    <xdr:sp>
      <xdr:nvSpPr>
        <xdr:cNvPr id="1215" name="TextBox 701"/>
        <xdr:cNvSpPr txBox="1">
          <a:spLocks noChangeArrowheads="1"/>
        </xdr:cNvSpPr>
      </xdr:nvSpPr>
      <xdr:spPr>
        <a:xfrm>
          <a:off x="7391400" y="51339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828675</xdr:colOff>
      <xdr:row>20</xdr:row>
      <xdr:rowOff>85725</xdr:rowOff>
    </xdr:from>
    <xdr:to>
      <xdr:col>7</xdr:col>
      <xdr:colOff>361950</xdr:colOff>
      <xdr:row>21</xdr:row>
      <xdr:rowOff>47625</xdr:rowOff>
    </xdr:to>
    <xdr:sp>
      <xdr:nvSpPr>
        <xdr:cNvPr id="1216" name="TextBox 702"/>
        <xdr:cNvSpPr txBox="1">
          <a:spLocks noChangeArrowheads="1"/>
        </xdr:cNvSpPr>
      </xdr:nvSpPr>
      <xdr:spPr>
        <a:xfrm>
          <a:off x="7353300" y="51054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866775</xdr:colOff>
      <xdr:row>20</xdr:row>
      <xdr:rowOff>114300</xdr:rowOff>
    </xdr:from>
    <xdr:to>
      <xdr:col>7</xdr:col>
      <xdr:colOff>552450</xdr:colOff>
      <xdr:row>21</xdr:row>
      <xdr:rowOff>38100</xdr:rowOff>
    </xdr:to>
    <xdr:sp>
      <xdr:nvSpPr>
        <xdr:cNvPr id="1217" name="TextBox 703"/>
        <xdr:cNvSpPr txBox="1">
          <a:spLocks noChangeArrowheads="1"/>
        </xdr:cNvSpPr>
      </xdr:nvSpPr>
      <xdr:spPr>
        <a:xfrm>
          <a:off x="7391400" y="51339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828675</xdr:colOff>
      <xdr:row>20</xdr:row>
      <xdr:rowOff>85725</xdr:rowOff>
    </xdr:from>
    <xdr:to>
      <xdr:col>7</xdr:col>
      <xdr:colOff>361950</xdr:colOff>
      <xdr:row>21</xdr:row>
      <xdr:rowOff>47625</xdr:rowOff>
    </xdr:to>
    <xdr:sp>
      <xdr:nvSpPr>
        <xdr:cNvPr id="1218" name="TextBox 704"/>
        <xdr:cNvSpPr txBox="1">
          <a:spLocks noChangeArrowheads="1"/>
        </xdr:cNvSpPr>
      </xdr:nvSpPr>
      <xdr:spPr>
        <a:xfrm>
          <a:off x="7353300" y="5105400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866775</xdr:colOff>
      <xdr:row>20</xdr:row>
      <xdr:rowOff>114300</xdr:rowOff>
    </xdr:from>
    <xdr:to>
      <xdr:col>7</xdr:col>
      <xdr:colOff>552450</xdr:colOff>
      <xdr:row>21</xdr:row>
      <xdr:rowOff>38100</xdr:rowOff>
    </xdr:to>
    <xdr:sp>
      <xdr:nvSpPr>
        <xdr:cNvPr id="1219" name="TextBox 705"/>
        <xdr:cNvSpPr txBox="1">
          <a:spLocks noChangeArrowheads="1"/>
        </xdr:cNvSpPr>
      </xdr:nvSpPr>
      <xdr:spPr>
        <a:xfrm>
          <a:off x="7391400" y="51339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20" name="TextBox 706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21" name="TextBox 707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22" name="TextBox 708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23" name="TextBox 709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24" name="TextBox 710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25" name="TextBox 711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26" name="TextBox 712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27" name="TextBox 713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28" name="TextBox 714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29" name="TextBox 715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30" name="TextBox 716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31" name="TextBox 717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32" name="TextBox 718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33" name="TextBox 719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34" name="TextBox 720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35" name="TextBox 721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36" name="TextBox 722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37" name="TextBox 723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38" name="TextBox 724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39" name="TextBox 725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40" name="TextBox 726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41" name="TextBox 727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42" name="TextBox 728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43" name="TextBox 729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44" name="TextBox 730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45" name="TextBox 731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46" name="TextBox 732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47" name="TextBox 733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48" name="TextBox 734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21</xdr:row>
      <xdr:rowOff>104775</xdr:rowOff>
    </xdr:from>
    <xdr:to>
      <xdr:col>7</xdr:col>
      <xdr:colOff>552450</xdr:colOff>
      <xdr:row>22</xdr:row>
      <xdr:rowOff>38100</xdr:rowOff>
    </xdr:to>
    <xdr:sp>
      <xdr:nvSpPr>
        <xdr:cNvPr id="1249" name="TextBox 735"/>
        <xdr:cNvSpPr txBox="1">
          <a:spLocks noChangeArrowheads="1"/>
        </xdr:cNvSpPr>
      </xdr:nvSpPr>
      <xdr:spPr>
        <a:xfrm>
          <a:off x="76962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114300</xdr:rowOff>
    </xdr:from>
    <xdr:to>
      <xdr:col>8</xdr:col>
      <xdr:colOff>552450</xdr:colOff>
      <xdr:row>19</xdr:row>
      <xdr:rowOff>38100</xdr:rowOff>
    </xdr:to>
    <xdr:sp>
      <xdr:nvSpPr>
        <xdr:cNvPr id="1250" name="TextBox 736"/>
        <xdr:cNvSpPr txBox="1">
          <a:spLocks noChangeArrowheads="1"/>
        </xdr:cNvSpPr>
      </xdr:nvSpPr>
      <xdr:spPr>
        <a:xfrm>
          <a:off x="8486775" y="4657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114300</xdr:rowOff>
    </xdr:from>
    <xdr:to>
      <xdr:col>8</xdr:col>
      <xdr:colOff>552450</xdr:colOff>
      <xdr:row>19</xdr:row>
      <xdr:rowOff>38100</xdr:rowOff>
    </xdr:to>
    <xdr:sp>
      <xdr:nvSpPr>
        <xdr:cNvPr id="1251" name="TextBox 737"/>
        <xdr:cNvSpPr txBox="1">
          <a:spLocks noChangeArrowheads="1"/>
        </xdr:cNvSpPr>
      </xdr:nvSpPr>
      <xdr:spPr>
        <a:xfrm>
          <a:off x="8486775" y="4657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114300</xdr:rowOff>
    </xdr:from>
    <xdr:to>
      <xdr:col>8</xdr:col>
      <xdr:colOff>552450</xdr:colOff>
      <xdr:row>19</xdr:row>
      <xdr:rowOff>38100</xdr:rowOff>
    </xdr:to>
    <xdr:sp>
      <xdr:nvSpPr>
        <xdr:cNvPr id="1252" name="TextBox 738"/>
        <xdr:cNvSpPr txBox="1">
          <a:spLocks noChangeArrowheads="1"/>
        </xdr:cNvSpPr>
      </xdr:nvSpPr>
      <xdr:spPr>
        <a:xfrm>
          <a:off x="8486775" y="4657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114300</xdr:rowOff>
    </xdr:from>
    <xdr:to>
      <xdr:col>8</xdr:col>
      <xdr:colOff>552450</xdr:colOff>
      <xdr:row>19</xdr:row>
      <xdr:rowOff>38100</xdr:rowOff>
    </xdr:to>
    <xdr:sp>
      <xdr:nvSpPr>
        <xdr:cNvPr id="1253" name="TextBox 739"/>
        <xdr:cNvSpPr txBox="1">
          <a:spLocks noChangeArrowheads="1"/>
        </xdr:cNvSpPr>
      </xdr:nvSpPr>
      <xdr:spPr>
        <a:xfrm>
          <a:off x="8486775" y="465772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20</xdr:row>
      <xdr:rowOff>114300</xdr:rowOff>
    </xdr:from>
    <xdr:to>
      <xdr:col>9</xdr:col>
      <xdr:colOff>552450</xdr:colOff>
      <xdr:row>21</xdr:row>
      <xdr:rowOff>38100</xdr:rowOff>
    </xdr:to>
    <xdr:sp>
      <xdr:nvSpPr>
        <xdr:cNvPr id="1254" name="TextBox 740"/>
        <xdr:cNvSpPr txBox="1">
          <a:spLocks noChangeArrowheads="1"/>
        </xdr:cNvSpPr>
      </xdr:nvSpPr>
      <xdr:spPr>
        <a:xfrm>
          <a:off x="9420225" y="513397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20</xdr:row>
      <xdr:rowOff>114300</xdr:rowOff>
    </xdr:from>
    <xdr:to>
      <xdr:col>9</xdr:col>
      <xdr:colOff>552450</xdr:colOff>
      <xdr:row>21</xdr:row>
      <xdr:rowOff>38100</xdr:rowOff>
    </xdr:to>
    <xdr:sp>
      <xdr:nvSpPr>
        <xdr:cNvPr id="1255" name="TextBox 741"/>
        <xdr:cNvSpPr txBox="1">
          <a:spLocks noChangeArrowheads="1"/>
        </xdr:cNvSpPr>
      </xdr:nvSpPr>
      <xdr:spPr>
        <a:xfrm>
          <a:off x="9420225" y="513397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20</xdr:row>
      <xdr:rowOff>114300</xdr:rowOff>
    </xdr:from>
    <xdr:to>
      <xdr:col>9</xdr:col>
      <xdr:colOff>552450</xdr:colOff>
      <xdr:row>21</xdr:row>
      <xdr:rowOff>38100</xdr:rowOff>
    </xdr:to>
    <xdr:sp>
      <xdr:nvSpPr>
        <xdr:cNvPr id="1256" name="TextBox 742"/>
        <xdr:cNvSpPr txBox="1">
          <a:spLocks noChangeArrowheads="1"/>
        </xdr:cNvSpPr>
      </xdr:nvSpPr>
      <xdr:spPr>
        <a:xfrm>
          <a:off x="9420225" y="513397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57" name="TextBox 743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58" name="TextBox 74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59" name="TextBox 74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60" name="TextBox 746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61" name="TextBox 747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62" name="TextBox 748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63" name="TextBox 749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64" name="TextBox 750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65" name="TextBox 751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66" name="TextBox 752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67" name="TextBox 753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68" name="TextBox 75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69" name="TextBox 755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70" name="TextBox 756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71" name="TextBox 757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72" name="TextBox 758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73" name="TextBox 759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74" name="TextBox 760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75" name="TextBox 761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76" name="TextBox 762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77" name="TextBox 763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78" name="TextBox 76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79" name="TextBox 76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80" name="TextBox 766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81" name="TextBox 767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82" name="TextBox 768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83" name="TextBox 769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84" name="TextBox 770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85" name="TextBox 771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86" name="TextBox 772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87" name="TextBox 773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88" name="TextBox 774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89" name="TextBox 775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90" name="TextBox 776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91" name="TextBox 777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92" name="TextBox 778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93" name="TextBox 779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94" name="TextBox 780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95" name="TextBox 781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296" name="TextBox 782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97" name="TextBox 783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98" name="TextBox 78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299" name="TextBox 78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00" name="TextBox 786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01" name="TextBox 787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02" name="TextBox 788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03" name="TextBox 789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04" name="TextBox 790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05" name="TextBox 791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06" name="TextBox 792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07" name="TextBox 793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08" name="TextBox 79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09" name="TextBox 795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10" name="TextBox 796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11" name="TextBox 797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12" name="TextBox 798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13" name="TextBox 799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14" name="TextBox 800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15" name="TextBox 801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16" name="TextBox 802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17" name="TextBox 803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18" name="TextBox 804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19" name="TextBox 80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20" name="TextBox 806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21" name="TextBox 807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22" name="TextBox 808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23" name="TextBox 809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24" name="TextBox 810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25" name="TextBox 811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26" name="TextBox 812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27" name="TextBox 813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28" name="TextBox 81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29" name="TextBox 81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30" name="TextBox 816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31" name="TextBox 817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32" name="TextBox 818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33" name="TextBox 819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34" name="TextBox 820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35" name="TextBox 821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36" name="TextBox 822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37" name="TextBox 823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38" name="TextBox 82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39" name="TextBox 82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40" name="TextBox 826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41" name="TextBox 827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42" name="TextBox 828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43" name="TextBox 829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44" name="TextBox 830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45" name="TextBox 831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46" name="TextBox 832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47" name="TextBox 833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48" name="TextBox 834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49" name="TextBox 835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50" name="TextBox 836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51" name="TextBox 837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52" name="TextBox 838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53" name="TextBox 839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54" name="TextBox 840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55" name="TextBox 841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56" name="TextBox 842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57" name="TextBox 843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58" name="TextBox 84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59" name="TextBox 84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60" name="TextBox 846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61" name="TextBox 847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62" name="TextBox 848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63" name="TextBox 849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64" name="TextBox 850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65" name="TextBox 851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66" name="TextBox 852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67" name="TextBox 853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68" name="TextBox 854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69" name="TextBox 85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70" name="TextBox 856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71" name="TextBox 857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20</xdr:row>
      <xdr:rowOff>104775</xdr:rowOff>
    </xdr:from>
    <xdr:to>
      <xdr:col>8</xdr:col>
      <xdr:colOff>552450</xdr:colOff>
      <xdr:row>21</xdr:row>
      <xdr:rowOff>38100</xdr:rowOff>
    </xdr:to>
    <xdr:sp>
      <xdr:nvSpPr>
        <xdr:cNvPr id="1372" name="TextBox 858"/>
        <xdr:cNvSpPr txBox="1">
          <a:spLocks noChangeArrowheads="1"/>
        </xdr:cNvSpPr>
      </xdr:nvSpPr>
      <xdr:spPr>
        <a:xfrm>
          <a:off x="862965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73" name="TextBox 859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74" name="TextBox 860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75" name="TextBox 861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76" name="TextBox 862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77" name="TextBox 863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78" name="TextBox 86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20</xdr:row>
      <xdr:rowOff>114300</xdr:rowOff>
    </xdr:from>
    <xdr:to>
      <xdr:col>8</xdr:col>
      <xdr:colOff>552450</xdr:colOff>
      <xdr:row>21</xdr:row>
      <xdr:rowOff>38100</xdr:rowOff>
    </xdr:to>
    <xdr:sp>
      <xdr:nvSpPr>
        <xdr:cNvPr id="1379" name="TextBox 865"/>
        <xdr:cNvSpPr txBox="1">
          <a:spLocks noChangeArrowheads="1"/>
        </xdr:cNvSpPr>
      </xdr:nvSpPr>
      <xdr:spPr>
        <a:xfrm>
          <a:off x="8486775" y="513397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828675</xdr:colOff>
      <xdr:row>20</xdr:row>
      <xdr:rowOff>85725</xdr:rowOff>
    </xdr:from>
    <xdr:to>
      <xdr:col>8</xdr:col>
      <xdr:colOff>361950</xdr:colOff>
      <xdr:row>21</xdr:row>
      <xdr:rowOff>47625</xdr:rowOff>
    </xdr:to>
    <xdr:sp>
      <xdr:nvSpPr>
        <xdr:cNvPr id="1380" name="TextBox 866"/>
        <xdr:cNvSpPr txBox="1">
          <a:spLocks noChangeArrowheads="1"/>
        </xdr:cNvSpPr>
      </xdr:nvSpPr>
      <xdr:spPr>
        <a:xfrm>
          <a:off x="8448675" y="510540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20</xdr:row>
      <xdr:rowOff>114300</xdr:rowOff>
    </xdr:from>
    <xdr:to>
      <xdr:col>8</xdr:col>
      <xdr:colOff>552450</xdr:colOff>
      <xdr:row>21</xdr:row>
      <xdr:rowOff>38100</xdr:rowOff>
    </xdr:to>
    <xdr:sp>
      <xdr:nvSpPr>
        <xdr:cNvPr id="1381" name="TextBox 867"/>
        <xdr:cNvSpPr txBox="1">
          <a:spLocks noChangeArrowheads="1"/>
        </xdr:cNvSpPr>
      </xdr:nvSpPr>
      <xdr:spPr>
        <a:xfrm>
          <a:off x="8486775" y="513397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828675</xdr:colOff>
      <xdr:row>20</xdr:row>
      <xdr:rowOff>85725</xdr:rowOff>
    </xdr:from>
    <xdr:to>
      <xdr:col>8</xdr:col>
      <xdr:colOff>361950</xdr:colOff>
      <xdr:row>21</xdr:row>
      <xdr:rowOff>47625</xdr:rowOff>
    </xdr:to>
    <xdr:sp>
      <xdr:nvSpPr>
        <xdr:cNvPr id="1382" name="TextBox 868"/>
        <xdr:cNvSpPr txBox="1">
          <a:spLocks noChangeArrowheads="1"/>
        </xdr:cNvSpPr>
      </xdr:nvSpPr>
      <xdr:spPr>
        <a:xfrm>
          <a:off x="8448675" y="5105400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20</xdr:row>
      <xdr:rowOff>114300</xdr:rowOff>
    </xdr:from>
    <xdr:to>
      <xdr:col>8</xdr:col>
      <xdr:colOff>552450</xdr:colOff>
      <xdr:row>21</xdr:row>
      <xdr:rowOff>38100</xdr:rowOff>
    </xdr:to>
    <xdr:sp>
      <xdr:nvSpPr>
        <xdr:cNvPr id="1383" name="TextBox 869"/>
        <xdr:cNvSpPr txBox="1">
          <a:spLocks noChangeArrowheads="1"/>
        </xdr:cNvSpPr>
      </xdr:nvSpPr>
      <xdr:spPr>
        <a:xfrm>
          <a:off x="8486775" y="5133975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84" name="TextBox 870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85" name="TextBox 871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86" name="TextBox 872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87" name="TextBox 873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88" name="TextBox 87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89" name="TextBox 87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90" name="TextBox 876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91" name="TextBox 877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92" name="TextBox 878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93" name="TextBox 879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94" name="TextBox 880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95" name="TextBox 881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96" name="TextBox 882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97" name="TextBox 883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98" name="TextBox 88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399" name="TextBox 88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00" name="TextBox 886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01" name="TextBox 887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02" name="TextBox 888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03" name="TextBox 889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04" name="TextBox 890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05" name="TextBox 891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06" name="TextBox 892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07" name="TextBox 893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08" name="TextBox 894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09" name="TextBox 895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10" name="TextBox 896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11" name="TextBox 897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12" name="TextBox 898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21</xdr:row>
      <xdr:rowOff>104775</xdr:rowOff>
    </xdr:from>
    <xdr:to>
      <xdr:col>8</xdr:col>
      <xdr:colOff>552450</xdr:colOff>
      <xdr:row>22</xdr:row>
      <xdr:rowOff>38100</xdr:rowOff>
    </xdr:to>
    <xdr:sp>
      <xdr:nvSpPr>
        <xdr:cNvPr id="1413" name="TextBox 899"/>
        <xdr:cNvSpPr txBox="1">
          <a:spLocks noChangeArrowheads="1"/>
        </xdr:cNvSpPr>
      </xdr:nvSpPr>
      <xdr:spPr>
        <a:xfrm>
          <a:off x="862965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866775</xdr:colOff>
      <xdr:row>20</xdr:row>
      <xdr:rowOff>114300</xdr:rowOff>
    </xdr:from>
    <xdr:to>
      <xdr:col>10</xdr:col>
      <xdr:colOff>552450</xdr:colOff>
      <xdr:row>21</xdr:row>
      <xdr:rowOff>38100</xdr:rowOff>
    </xdr:to>
    <xdr:sp>
      <xdr:nvSpPr>
        <xdr:cNvPr id="1414" name="TextBox 900"/>
        <xdr:cNvSpPr txBox="1">
          <a:spLocks noChangeArrowheads="1"/>
        </xdr:cNvSpPr>
      </xdr:nvSpPr>
      <xdr:spPr>
        <a:xfrm>
          <a:off x="10620375" y="5133975"/>
          <a:ext cx="685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866775</xdr:colOff>
      <xdr:row>20</xdr:row>
      <xdr:rowOff>114300</xdr:rowOff>
    </xdr:from>
    <xdr:to>
      <xdr:col>10</xdr:col>
      <xdr:colOff>552450</xdr:colOff>
      <xdr:row>21</xdr:row>
      <xdr:rowOff>38100</xdr:rowOff>
    </xdr:to>
    <xdr:sp>
      <xdr:nvSpPr>
        <xdr:cNvPr id="1415" name="TextBox 901"/>
        <xdr:cNvSpPr txBox="1">
          <a:spLocks noChangeArrowheads="1"/>
        </xdr:cNvSpPr>
      </xdr:nvSpPr>
      <xdr:spPr>
        <a:xfrm>
          <a:off x="10620375" y="5133975"/>
          <a:ext cx="685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866775</xdr:colOff>
      <xdr:row>20</xdr:row>
      <xdr:rowOff>114300</xdr:rowOff>
    </xdr:from>
    <xdr:to>
      <xdr:col>10</xdr:col>
      <xdr:colOff>552450</xdr:colOff>
      <xdr:row>21</xdr:row>
      <xdr:rowOff>38100</xdr:rowOff>
    </xdr:to>
    <xdr:sp>
      <xdr:nvSpPr>
        <xdr:cNvPr id="1416" name="TextBox 902"/>
        <xdr:cNvSpPr txBox="1">
          <a:spLocks noChangeArrowheads="1"/>
        </xdr:cNvSpPr>
      </xdr:nvSpPr>
      <xdr:spPr>
        <a:xfrm>
          <a:off x="10620375" y="5133975"/>
          <a:ext cx="685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17" name="TextBox 903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18" name="TextBox 90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19" name="TextBox 90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20" name="TextBox 906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21" name="TextBox 907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22" name="TextBox 908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23" name="TextBox 909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24" name="TextBox 910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25" name="TextBox 911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26" name="TextBox 912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27" name="TextBox 913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28" name="TextBox 91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29" name="TextBox 915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30" name="TextBox 916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31" name="TextBox 917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32" name="TextBox 918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33" name="TextBox 919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34" name="TextBox 920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35" name="TextBox 921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36" name="TextBox 922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37" name="TextBox 923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38" name="TextBox 92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39" name="TextBox 92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40" name="TextBox 926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41" name="TextBox 927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42" name="TextBox 928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43" name="TextBox 929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44" name="TextBox 93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45" name="TextBox 931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46" name="TextBox 932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47" name="TextBox 933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48" name="TextBox 934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49" name="TextBox 935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50" name="TextBox 936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51" name="TextBox 937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52" name="TextBox 938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53" name="TextBox 939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54" name="TextBox 940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55" name="TextBox 941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56" name="TextBox 942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57" name="TextBox 943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58" name="TextBox 94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59" name="TextBox 94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60" name="TextBox 946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61" name="TextBox 947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62" name="TextBox 948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63" name="TextBox 949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64" name="TextBox 95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65" name="TextBox 951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66" name="TextBox 952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67" name="TextBox 953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68" name="TextBox 95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69" name="TextBox 955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70" name="TextBox 956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71" name="TextBox 957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72" name="TextBox 958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73" name="TextBox 959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74" name="TextBox 96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75" name="TextBox 961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76" name="TextBox 962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77" name="TextBox 963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78" name="TextBox 964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79" name="TextBox 96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80" name="TextBox 966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81" name="TextBox 967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82" name="TextBox 968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83" name="TextBox 969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84" name="TextBox 970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85" name="TextBox 971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86" name="TextBox 972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87" name="TextBox 973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88" name="TextBox 97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89" name="TextBox 97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90" name="TextBox 976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91" name="TextBox 977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92" name="TextBox 978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93" name="TextBox 979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94" name="TextBox 98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95" name="TextBox 981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96" name="TextBox 982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497" name="TextBox 983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98" name="TextBox 98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499" name="TextBox 98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00" name="TextBox 986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01" name="TextBox 987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02" name="TextBox 988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03" name="TextBox 989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04" name="TextBox 99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05" name="TextBox 991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06" name="TextBox 992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07" name="TextBox 993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08" name="TextBox 994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09" name="TextBox 995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10" name="TextBox 996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11" name="TextBox 997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12" name="TextBox 998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13" name="TextBox 999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14" name="TextBox 1000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15" name="TextBox 1001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16" name="TextBox 1002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17" name="TextBox 1003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18" name="TextBox 100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19" name="TextBox 100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20" name="TextBox 1006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21" name="TextBox 1007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22" name="TextBox 1008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23" name="TextBox 1009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24" name="TextBox 101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25" name="TextBox 1011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26" name="TextBox 1012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27" name="TextBox 1013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28" name="TextBox 1014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29" name="TextBox 101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30" name="TextBox 1016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31" name="TextBox 1017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20</xdr:row>
      <xdr:rowOff>104775</xdr:rowOff>
    </xdr:from>
    <xdr:to>
      <xdr:col>9</xdr:col>
      <xdr:colOff>552450</xdr:colOff>
      <xdr:row>21</xdr:row>
      <xdr:rowOff>38100</xdr:rowOff>
    </xdr:to>
    <xdr:sp>
      <xdr:nvSpPr>
        <xdr:cNvPr id="1532" name="TextBox 1018"/>
        <xdr:cNvSpPr txBox="1">
          <a:spLocks noChangeArrowheads="1"/>
        </xdr:cNvSpPr>
      </xdr:nvSpPr>
      <xdr:spPr>
        <a:xfrm>
          <a:off x="9829800" y="51244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33" name="TextBox 1019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34" name="TextBox 102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35" name="TextBox 1021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36" name="TextBox 1022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37" name="TextBox 1023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38" name="TextBox 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20</xdr:row>
      <xdr:rowOff>114300</xdr:rowOff>
    </xdr:from>
    <xdr:to>
      <xdr:col>9</xdr:col>
      <xdr:colOff>552450</xdr:colOff>
      <xdr:row>21</xdr:row>
      <xdr:rowOff>38100</xdr:rowOff>
    </xdr:to>
    <xdr:sp>
      <xdr:nvSpPr>
        <xdr:cNvPr id="1539" name="TextBox 1"/>
        <xdr:cNvSpPr txBox="1">
          <a:spLocks noChangeArrowheads="1"/>
        </xdr:cNvSpPr>
      </xdr:nvSpPr>
      <xdr:spPr>
        <a:xfrm>
          <a:off x="9420225" y="513397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828675</xdr:colOff>
      <xdr:row>20</xdr:row>
      <xdr:rowOff>85725</xdr:rowOff>
    </xdr:from>
    <xdr:to>
      <xdr:col>9</xdr:col>
      <xdr:colOff>361950</xdr:colOff>
      <xdr:row>21</xdr:row>
      <xdr:rowOff>47625</xdr:rowOff>
    </xdr:to>
    <xdr:sp>
      <xdr:nvSpPr>
        <xdr:cNvPr id="1540" name="TextBox 2"/>
        <xdr:cNvSpPr txBox="1">
          <a:spLocks noChangeArrowheads="1"/>
        </xdr:cNvSpPr>
      </xdr:nvSpPr>
      <xdr:spPr>
        <a:xfrm>
          <a:off x="9382125" y="5105400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20</xdr:row>
      <xdr:rowOff>114300</xdr:rowOff>
    </xdr:from>
    <xdr:to>
      <xdr:col>9</xdr:col>
      <xdr:colOff>552450</xdr:colOff>
      <xdr:row>21</xdr:row>
      <xdr:rowOff>38100</xdr:rowOff>
    </xdr:to>
    <xdr:sp>
      <xdr:nvSpPr>
        <xdr:cNvPr id="1541" name="TextBox 3"/>
        <xdr:cNvSpPr txBox="1">
          <a:spLocks noChangeArrowheads="1"/>
        </xdr:cNvSpPr>
      </xdr:nvSpPr>
      <xdr:spPr>
        <a:xfrm>
          <a:off x="9420225" y="513397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828675</xdr:colOff>
      <xdr:row>20</xdr:row>
      <xdr:rowOff>85725</xdr:rowOff>
    </xdr:from>
    <xdr:to>
      <xdr:col>9</xdr:col>
      <xdr:colOff>361950</xdr:colOff>
      <xdr:row>21</xdr:row>
      <xdr:rowOff>47625</xdr:rowOff>
    </xdr:to>
    <xdr:sp>
      <xdr:nvSpPr>
        <xdr:cNvPr id="1542" name="TextBox 4"/>
        <xdr:cNvSpPr txBox="1">
          <a:spLocks noChangeArrowheads="1"/>
        </xdr:cNvSpPr>
      </xdr:nvSpPr>
      <xdr:spPr>
        <a:xfrm>
          <a:off x="9382125" y="5105400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866775</xdr:colOff>
      <xdr:row>20</xdr:row>
      <xdr:rowOff>114300</xdr:rowOff>
    </xdr:from>
    <xdr:to>
      <xdr:col>9</xdr:col>
      <xdr:colOff>552450</xdr:colOff>
      <xdr:row>21</xdr:row>
      <xdr:rowOff>38100</xdr:rowOff>
    </xdr:to>
    <xdr:sp>
      <xdr:nvSpPr>
        <xdr:cNvPr id="1543" name="TextBox 5"/>
        <xdr:cNvSpPr txBox="1">
          <a:spLocks noChangeArrowheads="1"/>
        </xdr:cNvSpPr>
      </xdr:nvSpPr>
      <xdr:spPr>
        <a:xfrm>
          <a:off x="9420225" y="5133975"/>
          <a:ext cx="885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44" name="TextBox 6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45" name="TextBox 7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46" name="TextBox 8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47" name="TextBox 9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48" name="TextBox 1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49" name="TextBox 11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50" name="TextBox 12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51" name="TextBox 13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52" name="TextBox 1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53" name="TextBox 1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54" name="TextBox 16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55" name="TextBox 17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56" name="TextBox 18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57" name="TextBox 19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58" name="TextBox 2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59" name="TextBox 21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60" name="TextBox 22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61" name="TextBox 23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62" name="TextBox 2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63" name="TextBox 2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64" name="TextBox 26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65" name="TextBox 27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66" name="TextBox 28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67" name="TextBox 29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68" name="TextBox 30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69" name="TextBox 31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70" name="TextBox 32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71" name="TextBox 33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72" name="TextBox 34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21</xdr:row>
      <xdr:rowOff>104775</xdr:rowOff>
    </xdr:from>
    <xdr:to>
      <xdr:col>9</xdr:col>
      <xdr:colOff>552450</xdr:colOff>
      <xdr:row>22</xdr:row>
      <xdr:rowOff>38100</xdr:rowOff>
    </xdr:to>
    <xdr:sp>
      <xdr:nvSpPr>
        <xdr:cNvPr id="1573" name="TextBox 35"/>
        <xdr:cNvSpPr txBox="1">
          <a:spLocks noChangeArrowheads="1"/>
        </xdr:cNvSpPr>
      </xdr:nvSpPr>
      <xdr:spPr>
        <a:xfrm>
          <a:off x="9829800" y="53625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14</xdr:col>
      <xdr:colOff>971550</xdr:colOff>
      <xdr:row>34</xdr:row>
      <xdr:rowOff>38100</xdr:rowOff>
    </xdr:from>
    <xdr:to>
      <xdr:col>15</xdr:col>
      <xdr:colOff>228600</xdr:colOff>
      <xdr:row>34</xdr:row>
      <xdr:rowOff>219075</xdr:rowOff>
    </xdr:to>
    <xdr:sp>
      <xdr:nvSpPr>
        <xdr:cNvPr id="1574" name="TextBox 39"/>
        <xdr:cNvSpPr txBox="1">
          <a:spLocks noChangeArrowheads="1"/>
        </xdr:cNvSpPr>
      </xdr:nvSpPr>
      <xdr:spPr>
        <a:xfrm>
          <a:off x="15401925" y="833437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14</xdr:col>
      <xdr:colOff>971550</xdr:colOff>
      <xdr:row>36</xdr:row>
      <xdr:rowOff>38100</xdr:rowOff>
    </xdr:from>
    <xdr:to>
      <xdr:col>15</xdr:col>
      <xdr:colOff>228600</xdr:colOff>
      <xdr:row>36</xdr:row>
      <xdr:rowOff>219075</xdr:rowOff>
    </xdr:to>
    <xdr:sp>
      <xdr:nvSpPr>
        <xdr:cNvPr id="1575" name="TextBox 40"/>
        <xdr:cNvSpPr txBox="1">
          <a:spLocks noChangeArrowheads="1"/>
        </xdr:cNvSpPr>
      </xdr:nvSpPr>
      <xdr:spPr>
        <a:xfrm>
          <a:off x="15401925" y="898207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1</xdr:col>
      <xdr:colOff>1057275</xdr:colOff>
      <xdr:row>28</xdr:row>
      <xdr:rowOff>38100</xdr:rowOff>
    </xdr:from>
    <xdr:to>
      <xdr:col>2</xdr:col>
      <xdr:colOff>228600</xdr:colOff>
      <xdr:row>28</xdr:row>
      <xdr:rowOff>219075</xdr:rowOff>
    </xdr:to>
    <xdr:sp>
      <xdr:nvSpPr>
        <xdr:cNvPr id="1576" name="TextBox 41"/>
        <xdr:cNvSpPr txBox="1">
          <a:spLocks noChangeArrowheads="1"/>
        </xdr:cNvSpPr>
      </xdr:nvSpPr>
      <xdr:spPr>
        <a:xfrm>
          <a:off x="1838325" y="6962775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
</a:t>
          </a:r>
        </a:p>
      </xdr:txBody>
    </xdr:sp>
    <xdr:clientData/>
  </xdr:twoCellAnchor>
  <xdr:twoCellAnchor>
    <xdr:from>
      <xdr:col>1</xdr:col>
      <xdr:colOff>1057275</xdr:colOff>
      <xdr:row>31</xdr:row>
      <xdr:rowOff>38100</xdr:rowOff>
    </xdr:from>
    <xdr:to>
      <xdr:col>2</xdr:col>
      <xdr:colOff>228600</xdr:colOff>
      <xdr:row>31</xdr:row>
      <xdr:rowOff>219075</xdr:rowOff>
    </xdr:to>
    <xdr:sp>
      <xdr:nvSpPr>
        <xdr:cNvPr id="1577" name="TextBox 42"/>
        <xdr:cNvSpPr txBox="1">
          <a:spLocks noChangeArrowheads="1"/>
        </xdr:cNvSpPr>
      </xdr:nvSpPr>
      <xdr:spPr>
        <a:xfrm>
          <a:off x="1838325" y="7677150"/>
          <a:ext cx="628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0" i="0" u="none" baseline="0"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4
</a:t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78" name="TextBox 43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79" name="TextBox 44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80" name="TextBox 45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25</xdr:row>
      <xdr:rowOff>85725</xdr:rowOff>
    </xdr:from>
    <xdr:to>
      <xdr:col>5</xdr:col>
      <xdr:colOff>361950</xdr:colOff>
      <xdr:row>26</xdr:row>
      <xdr:rowOff>47625</xdr:rowOff>
    </xdr:to>
    <xdr:sp>
      <xdr:nvSpPr>
        <xdr:cNvPr id="1581" name="TextBox 46"/>
        <xdr:cNvSpPr txBox="1">
          <a:spLocks noChangeArrowheads="1"/>
        </xdr:cNvSpPr>
      </xdr:nvSpPr>
      <xdr:spPr>
        <a:xfrm>
          <a:off x="5029200" y="629602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82" name="TextBox 47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25</xdr:row>
      <xdr:rowOff>114300</xdr:rowOff>
    </xdr:from>
    <xdr:to>
      <xdr:col>5</xdr:col>
      <xdr:colOff>552450</xdr:colOff>
      <xdr:row>26</xdr:row>
      <xdr:rowOff>38100</xdr:rowOff>
    </xdr:to>
    <xdr:sp>
      <xdr:nvSpPr>
        <xdr:cNvPr id="1583" name="TextBox 48"/>
        <xdr:cNvSpPr txBox="1">
          <a:spLocks noChangeArrowheads="1"/>
        </xdr:cNvSpPr>
      </xdr:nvSpPr>
      <xdr:spPr>
        <a:xfrm>
          <a:off x="5067300" y="632460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25</xdr:row>
      <xdr:rowOff>114300</xdr:rowOff>
    </xdr:from>
    <xdr:to>
      <xdr:col>5</xdr:col>
      <xdr:colOff>552450</xdr:colOff>
      <xdr:row>26</xdr:row>
      <xdr:rowOff>38100</xdr:rowOff>
    </xdr:to>
    <xdr:sp>
      <xdr:nvSpPr>
        <xdr:cNvPr id="1584" name="TextBox 49"/>
        <xdr:cNvSpPr txBox="1">
          <a:spLocks noChangeArrowheads="1"/>
        </xdr:cNvSpPr>
      </xdr:nvSpPr>
      <xdr:spPr>
        <a:xfrm>
          <a:off x="5067300" y="632460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85" name="TextBox 50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86" name="TextBox 51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25</xdr:row>
      <xdr:rowOff>114300</xdr:rowOff>
    </xdr:from>
    <xdr:to>
      <xdr:col>5</xdr:col>
      <xdr:colOff>552450</xdr:colOff>
      <xdr:row>26</xdr:row>
      <xdr:rowOff>38100</xdr:rowOff>
    </xdr:to>
    <xdr:sp>
      <xdr:nvSpPr>
        <xdr:cNvPr id="1587" name="TextBox 52"/>
        <xdr:cNvSpPr txBox="1">
          <a:spLocks noChangeArrowheads="1"/>
        </xdr:cNvSpPr>
      </xdr:nvSpPr>
      <xdr:spPr>
        <a:xfrm>
          <a:off x="5067300" y="632460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88" name="TextBox 53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89" name="TextBox 54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25</xdr:row>
      <xdr:rowOff>85725</xdr:rowOff>
    </xdr:from>
    <xdr:to>
      <xdr:col>5</xdr:col>
      <xdr:colOff>361950</xdr:colOff>
      <xdr:row>26</xdr:row>
      <xdr:rowOff>47625</xdr:rowOff>
    </xdr:to>
    <xdr:sp>
      <xdr:nvSpPr>
        <xdr:cNvPr id="1590" name="TextBox 55"/>
        <xdr:cNvSpPr txBox="1">
          <a:spLocks noChangeArrowheads="1"/>
        </xdr:cNvSpPr>
      </xdr:nvSpPr>
      <xdr:spPr>
        <a:xfrm>
          <a:off x="5029200" y="629602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91" name="TextBox 56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92" name="TextBox 57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93" name="TextBox 58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94" name="TextBox 59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95" name="TextBox 60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96" name="TextBox 61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97" name="TextBox 62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98" name="TextBox 63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599" name="TextBox 64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00" name="TextBox 65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01" name="TextBox 66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02" name="TextBox 67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03" name="TextBox 68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04" name="TextBox 69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05" name="TextBox 70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06" name="TextBox 71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07" name="TextBox 72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08" name="TextBox 73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09" name="TextBox 74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10" name="TextBox 75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11" name="TextBox 76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12" name="TextBox 77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13" name="TextBox 78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14" name="TextBox 79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15" name="TextBox 80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16" name="TextBox 81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17" name="TextBox 82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18" name="TextBox 83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19" name="TextBox 84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20" name="TextBox 85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21" name="TextBox 86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22" name="TextBox 87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23" name="TextBox 88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24" name="TextBox 89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25" name="TextBox 90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26" name="TextBox 91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27" name="TextBox 92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28" name="TextBox 93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29" name="TextBox 94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30" name="TextBox 95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31" name="TextBox 96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25</xdr:row>
      <xdr:rowOff>104775</xdr:rowOff>
    </xdr:from>
    <xdr:to>
      <xdr:col>4</xdr:col>
      <xdr:colOff>552450</xdr:colOff>
      <xdr:row>26</xdr:row>
      <xdr:rowOff>38100</xdr:rowOff>
    </xdr:to>
    <xdr:sp>
      <xdr:nvSpPr>
        <xdr:cNvPr id="1632" name="TextBox 97"/>
        <xdr:cNvSpPr txBox="1">
          <a:spLocks noChangeArrowheads="1"/>
        </xdr:cNvSpPr>
      </xdr:nvSpPr>
      <xdr:spPr>
        <a:xfrm>
          <a:off x="4276725" y="63150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33" name="TextBox 98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34" name="TextBox 99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35" name="TextBox 100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36" name="TextBox 101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37" name="TextBox 10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38" name="TextBox 10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39" name="TextBox 104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26</xdr:row>
      <xdr:rowOff>85725</xdr:rowOff>
    </xdr:from>
    <xdr:to>
      <xdr:col>5</xdr:col>
      <xdr:colOff>361950</xdr:colOff>
      <xdr:row>27</xdr:row>
      <xdr:rowOff>47625</xdr:rowOff>
    </xdr:to>
    <xdr:sp>
      <xdr:nvSpPr>
        <xdr:cNvPr id="1640" name="TextBox 105"/>
        <xdr:cNvSpPr txBox="1">
          <a:spLocks noChangeArrowheads="1"/>
        </xdr:cNvSpPr>
      </xdr:nvSpPr>
      <xdr:spPr>
        <a:xfrm>
          <a:off x="5029200" y="65341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41" name="TextBox 10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26</xdr:row>
      <xdr:rowOff>114300</xdr:rowOff>
    </xdr:from>
    <xdr:to>
      <xdr:col>5</xdr:col>
      <xdr:colOff>552450</xdr:colOff>
      <xdr:row>27</xdr:row>
      <xdr:rowOff>38100</xdr:rowOff>
    </xdr:to>
    <xdr:sp>
      <xdr:nvSpPr>
        <xdr:cNvPr id="1642" name="TextBox 107"/>
        <xdr:cNvSpPr txBox="1">
          <a:spLocks noChangeArrowheads="1"/>
        </xdr:cNvSpPr>
      </xdr:nvSpPr>
      <xdr:spPr>
        <a:xfrm>
          <a:off x="5067300" y="65627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26</xdr:row>
      <xdr:rowOff>114300</xdr:rowOff>
    </xdr:from>
    <xdr:to>
      <xdr:col>5</xdr:col>
      <xdr:colOff>552450</xdr:colOff>
      <xdr:row>27</xdr:row>
      <xdr:rowOff>38100</xdr:rowOff>
    </xdr:to>
    <xdr:sp>
      <xdr:nvSpPr>
        <xdr:cNvPr id="1643" name="TextBox 108"/>
        <xdr:cNvSpPr txBox="1">
          <a:spLocks noChangeArrowheads="1"/>
        </xdr:cNvSpPr>
      </xdr:nvSpPr>
      <xdr:spPr>
        <a:xfrm>
          <a:off x="5067300" y="65627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44" name="TextBox 10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45" name="TextBox 11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26</xdr:row>
      <xdr:rowOff>114300</xdr:rowOff>
    </xdr:from>
    <xdr:to>
      <xdr:col>5</xdr:col>
      <xdr:colOff>552450</xdr:colOff>
      <xdr:row>27</xdr:row>
      <xdr:rowOff>38100</xdr:rowOff>
    </xdr:to>
    <xdr:sp>
      <xdr:nvSpPr>
        <xdr:cNvPr id="1646" name="TextBox 111"/>
        <xdr:cNvSpPr txBox="1">
          <a:spLocks noChangeArrowheads="1"/>
        </xdr:cNvSpPr>
      </xdr:nvSpPr>
      <xdr:spPr>
        <a:xfrm>
          <a:off x="5067300" y="65627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47" name="TextBox 11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48" name="TextBox 11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26</xdr:row>
      <xdr:rowOff>85725</xdr:rowOff>
    </xdr:from>
    <xdr:to>
      <xdr:col>5</xdr:col>
      <xdr:colOff>361950</xdr:colOff>
      <xdr:row>27</xdr:row>
      <xdr:rowOff>47625</xdr:rowOff>
    </xdr:to>
    <xdr:sp>
      <xdr:nvSpPr>
        <xdr:cNvPr id="1649" name="TextBox 114"/>
        <xdr:cNvSpPr txBox="1">
          <a:spLocks noChangeArrowheads="1"/>
        </xdr:cNvSpPr>
      </xdr:nvSpPr>
      <xdr:spPr>
        <a:xfrm>
          <a:off x="5029200" y="65341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50" name="TextBox 115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51" name="TextBox 11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52" name="TextBox 11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53" name="TextBox 11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54" name="TextBox 11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55" name="TextBox 12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56" name="TextBox 121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57" name="TextBox 12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58" name="TextBox 12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59" name="TextBox 124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60" name="TextBox 125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61" name="TextBox 12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62" name="TextBox 12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63" name="TextBox 12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64" name="TextBox 12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65" name="TextBox 13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66" name="TextBox 131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67" name="TextBox 132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68" name="TextBox 133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69" name="TextBox 134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70" name="TextBox 135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71" name="TextBox 136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72" name="TextBox 137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73" name="TextBox 138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74" name="TextBox 139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75" name="TextBox 140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76" name="TextBox 141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77" name="TextBox 14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78" name="TextBox 14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79" name="TextBox 144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80" name="TextBox 145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81" name="TextBox 14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82" name="TextBox 14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83" name="TextBox 14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84" name="TextBox 14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85" name="TextBox 150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86" name="TextBox 151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87" name="TextBox 152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88" name="TextBox 15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89" name="TextBox 154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90" name="TextBox 155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26</xdr:row>
      <xdr:rowOff>104775</xdr:rowOff>
    </xdr:from>
    <xdr:to>
      <xdr:col>4</xdr:col>
      <xdr:colOff>552450</xdr:colOff>
      <xdr:row>27</xdr:row>
      <xdr:rowOff>38100</xdr:rowOff>
    </xdr:to>
    <xdr:sp>
      <xdr:nvSpPr>
        <xdr:cNvPr id="1691" name="TextBox 156"/>
        <xdr:cNvSpPr txBox="1">
          <a:spLocks noChangeArrowheads="1"/>
        </xdr:cNvSpPr>
      </xdr:nvSpPr>
      <xdr:spPr>
        <a:xfrm>
          <a:off x="4276725" y="65532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92" name="TextBox 15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93" name="TextBox 15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94" name="TextBox 15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695" name="TextBox 16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696" name="TextBox 16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697" name="TextBox 16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698" name="TextBox 163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85725</xdr:rowOff>
    </xdr:from>
    <xdr:to>
      <xdr:col>5</xdr:col>
      <xdr:colOff>361950</xdr:colOff>
      <xdr:row>28</xdr:row>
      <xdr:rowOff>47625</xdr:rowOff>
    </xdr:to>
    <xdr:sp>
      <xdr:nvSpPr>
        <xdr:cNvPr id="1699" name="TextBox 164"/>
        <xdr:cNvSpPr txBox="1">
          <a:spLocks noChangeArrowheads="1"/>
        </xdr:cNvSpPr>
      </xdr:nvSpPr>
      <xdr:spPr>
        <a:xfrm>
          <a:off x="5029200" y="67722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00" name="TextBox 16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27</xdr:row>
      <xdr:rowOff>114300</xdr:rowOff>
    </xdr:from>
    <xdr:to>
      <xdr:col>5</xdr:col>
      <xdr:colOff>552450</xdr:colOff>
      <xdr:row>28</xdr:row>
      <xdr:rowOff>38100</xdr:rowOff>
    </xdr:to>
    <xdr:sp>
      <xdr:nvSpPr>
        <xdr:cNvPr id="1701" name="TextBox 166"/>
        <xdr:cNvSpPr txBox="1">
          <a:spLocks noChangeArrowheads="1"/>
        </xdr:cNvSpPr>
      </xdr:nvSpPr>
      <xdr:spPr>
        <a:xfrm>
          <a:off x="5067300" y="68008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27</xdr:row>
      <xdr:rowOff>114300</xdr:rowOff>
    </xdr:from>
    <xdr:to>
      <xdr:col>5</xdr:col>
      <xdr:colOff>552450</xdr:colOff>
      <xdr:row>28</xdr:row>
      <xdr:rowOff>38100</xdr:rowOff>
    </xdr:to>
    <xdr:sp>
      <xdr:nvSpPr>
        <xdr:cNvPr id="1702" name="TextBox 167"/>
        <xdr:cNvSpPr txBox="1">
          <a:spLocks noChangeArrowheads="1"/>
        </xdr:cNvSpPr>
      </xdr:nvSpPr>
      <xdr:spPr>
        <a:xfrm>
          <a:off x="5067300" y="68008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03" name="TextBox 16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04" name="TextBox 16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27</xdr:row>
      <xdr:rowOff>114300</xdr:rowOff>
    </xdr:from>
    <xdr:to>
      <xdr:col>5</xdr:col>
      <xdr:colOff>552450</xdr:colOff>
      <xdr:row>28</xdr:row>
      <xdr:rowOff>38100</xdr:rowOff>
    </xdr:to>
    <xdr:sp>
      <xdr:nvSpPr>
        <xdr:cNvPr id="1705" name="TextBox 170"/>
        <xdr:cNvSpPr txBox="1">
          <a:spLocks noChangeArrowheads="1"/>
        </xdr:cNvSpPr>
      </xdr:nvSpPr>
      <xdr:spPr>
        <a:xfrm>
          <a:off x="5067300" y="68008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06" name="TextBox 17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07" name="TextBox 17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85725</xdr:rowOff>
    </xdr:from>
    <xdr:to>
      <xdr:col>5</xdr:col>
      <xdr:colOff>361950</xdr:colOff>
      <xdr:row>28</xdr:row>
      <xdr:rowOff>47625</xdr:rowOff>
    </xdr:to>
    <xdr:sp>
      <xdr:nvSpPr>
        <xdr:cNvPr id="1708" name="TextBox 173"/>
        <xdr:cNvSpPr txBox="1">
          <a:spLocks noChangeArrowheads="1"/>
        </xdr:cNvSpPr>
      </xdr:nvSpPr>
      <xdr:spPr>
        <a:xfrm>
          <a:off x="5029200" y="67722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09" name="TextBox 174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10" name="TextBox 17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11" name="TextBox 176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12" name="TextBox 177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13" name="TextBox 17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14" name="TextBox 17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15" name="TextBox 180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16" name="TextBox 18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17" name="TextBox 18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18" name="TextBox 183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19" name="TextBox 184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20" name="TextBox 18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21" name="TextBox 186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22" name="TextBox 187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23" name="TextBox 18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24" name="TextBox 18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25" name="TextBox 19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26" name="TextBox 191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27" name="TextBox 19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28" name="TextBox 19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29" name="TextBox 194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30" name="TextBox 195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31" name="TextBox 19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32" name="TextBox 19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33" name="TextBox 19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34" name="TextBox 19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35" name="TextBox 20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36" name="TextBox 20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37" name="TextBox 20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38" name="TextBox 203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39" name="TextBox 204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40" name="TextBox 20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41" name="TextBox 206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42" name="TextBox 207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43" name="TextBox 20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44" name="TextBox 20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45" name="TextBox 210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46" name="TextBox 211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47" name="TextBox 21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48" name="TextBox 21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49" name="TextBox 214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1750" name="TextBox 215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51" name="TextBox 216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52" name="TextBox 217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53" name="TextBox 21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54" name="TextBox 21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55" name="TextBox 220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56" name="TextBox 221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57" name="TextBox 222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85725</xdr:rowOff>
    </xdr:from>
    <xdr:to>
      <xdr:col>5</xdr:col>
      <xdr:colOff>361950</xdr:colOff>
      <xdr:row>30</xdr:row>
      <xdr:rowOff>47625</xdr:rowOff>
    </xdr:to>
    <xdr:sp>
      <xdr:nvSpPr>
        <xdr:cNvPr id="1758" name="TextBox 223"/>
        <xdr:cNvSpPr txBox="1">
          <a:spLocks noChangeArrowheads="1"/>
        </xdr:cNvSpPr>
      </xdr:nvSpPr>
      <xdr:spPr>
        <a:xfrm>
          <a:off x="5029200" y="7010400"/>
          <a:ext cx="762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59" name="TextBox 224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28</xdr:row>
      <xdr:rowOff>114300</xdr:rowOff>
    </xdr:from>
    <xdr:to>
      <xdr:col>5</xdr:col>
      <xdr:colOff>552450</xdr:colOff>
      <xdr:row>30</xdr:row>
      <xdr:rowOff>38100</xdr:rowOff>
    </xdr:to>
    <xdr:sp>
      <xdr:nvSpPr>
        <xdr:cNvPr id="1760" name="TextBox 225"/>
        <xdr:cNvSpPr txBox="1">
          <a:spLocks noChangeArrowheads="1"/>
        </xdr:cNvSpPr>
      </xdr:nvSpPr>
      <xdr:spPr>
        <a:xfrm>
          <a:off x="5067300" y="7038975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28</xdr:row>
      <xdr:rowOff>114300</xdr:rowOff>
    </xdr:from>
    <xdr:to>
      <xdr:col>5</xdr:col>
      <xdr:colOff>552450</xdr:colOff>
      <xdr:row>30</xdr:row>
      <xdr:rowOff>38100</xdr:rowOff>
    </xdr:to>
    <xdr:sp>
      <xdr:nvSpPr>
        <xdr:cNvPr id="1761" name="TextBox 226"/>
        <xdr:cNvSpPr txBox="1">
          <a:spLocks noChangeArrowheads="1"/>
        </xdr:cNvSpPr>
      </xdr:nvSpPr>
      <xdr:spPr>
        <a:xfrm>
          <a:off x="5067300" y="7038975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62" name="TextBox 227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63" name="TextBox 22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28</xdr:row>
      <xdr:rowOff>114300</xdr:rowOff>
    </xdr:from>
    <xdr:to>
      <xdr:col>5</xdr:col>
      <xdr:colOff>552450</xdr:colOff>
      <xdr:row>30</xdr:row>
      <xdr:rowOff>38100</xdr:rowOff>
    </xdr:to>
    <xdr:sp>
      <xdr:nvSpPr>
        <xdr:cNvPr id="1764" name="TextBox 229"/>
        <xdr:cNvSpPr txBox="1">
          <a:spLocks noChangeArrowheads="1"/>
        </xdr:cNvSpPr>
      </xdr:nvSpPr>
      <xdr:spPr>
        <a:xfrm>
          <a:off x="5067300" y="7038975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65" name="TextBox 230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66" name="TextBox 231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85725</xdr:rowOff>
    </xdr:from>
    <xdr:to>
      <xdr:col>5</xdr:col>
      <xdr:colOff>361950</xdr:colOff>
      <xdr:row>30</xdr:row>
      <xdr:rowOff>47625</xdr:rowOff>
    </xdr:to>
    <xdr:sp>
      <xdr:nvSpPr>
        <xdr:cNvPr id="1767" name="TextBox 232"/>
        <xdr:cNvSpPr txBox="1">
          <a:spLocks noChangeArrowheads="1"/>
        </xdr:cNvSpPr>
      </xdr:nvSpPr>
      <xdr:spPr>
        <a:xfrm>
          <a:off x="5029200" y="7010400"/>
          <a:ext cx="762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68" name="TextBox 233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69" name="TextBox 234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70" name="TextBox 235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71" name="TextBox 236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72" name="TextBox 237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73" name="TextBox 23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74" name="TextBox 239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75" name="TextBox 240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76" name="TextBox 241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77" name="TextBox 242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78" name="TextBox 243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79" name="TextBox 244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80" name="TextBox 245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81" name="TextBox 246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82" name="TextBox 247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83" name="TextBox 24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84" name="TextBox 24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85" name="TextBox 250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86" name="TextBox 25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87" name="TextBox 25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88" name="TextBox 253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89" name="TextBox 254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90" name="TextBox 25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91" name="TextBox 256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92" name="TextBox 257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93" name="TextBox 25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794" name="TextBox 25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95" name="TextBox 260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96" name="TextBox 261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97" name="TextBox 262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98" name="TextBox 263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799" name="TextBox 264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00" name="TextBox 265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01" name="TextBox 266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02" name="TextBox 267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803" name="TextBox 26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04" name="TextBox 269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805" name="TextBox 270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06" name="TextBox 271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807" name="TextBox 27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808" name="TextBox 273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1809" name="TextBox 274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10" name="TextBox 275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11" name="TextBox 276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12" name="TextBox 277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13" name="TextBox 27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14" name="TextBox 279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15" name="TextBox 280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16" name="TextBox 281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30</xdr:row>
      <xdr:rowOff>85725</xdr:rowOff>
    </xdr:from>
    <xdr:to>
      <xdr:col>5</xdr:col>
      <xdr:colOff>361950</xdr:colOff>
      <xdr:row>31</xdr:row>
      <xdr:rowOff>47625</xdr:rowOff>
    </xdr:to>
    <xdr:sp>
      <xdr:nvSpPr>
        <xdr:cNvPr id="1817" name="TextBox 282"/>
        <xdr:cNvSpPr txBox="1">
          <a:spLocks noChangeArrowheads="1"/>
        </xdr:cNvSpPr>
      </xdr:nvSpPr>
      <xdr:spPr>
        <a:xfrm>
          <a:off x="5029200" y="74866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18" name="TextBox 283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30</xdr:row>
      <xdr:rowOff>114300</xdr:rowOff>
    </xdr:from>
    <xdr:to>
      <xdr:col>5</xdr:col>
      <xdr:colOff>552450</xdr:colOff>
      <xdr:row>31</xdr:row>
      <xdr:rowOff>38100</xdr:rowOff>
    </xdr:to>
    <xdr:sp>
      <xdr:nvSpPr>
        <xdr:cNvPr id="1819" name="TextBox 284"/>
        <xdr:cNvSpPr txBox="1">
          <a:spLocks noChangeArrowheads="1"/>
        </xdr:cNvSpPr>
      </xdr:nvSpPr>
      <xdr:spPr>
        <a:xfrm>
          <a:off x="5067300" y="75152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30</xdr:row>
      <xdr:rowOff>114300</xdr:rowOff>
    </xdr:from>
    <xdr:to>
      <xdr:col>5</xdr:col>
      <xdr:colOff>552450</xdr:colOff>
      <xdr:row>31</xdr:row>
      <xdr:rowOff>38100</xdr:rowOff>
    </xdr:to>
    <xdr:sp>
      <xdr:nvSpPr>
        <xdr:cNvPr id="1820" name="TextBox 285"/>
        <xdr:cNvSpPr txBox="1">
          <a:spLocks noChangeArrowheads="1"/>
        </xdr:cNvSpPr>
      </xdr:nvSpPr>
      <xdr:spPr>
        <a:xfrm>
          <a:off x="5067300" y="75152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21" name="TextBox 286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22" name="TextBox 287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30</xdr:row>
      <xdr:rowOff>114300</xdr:rowOff>
    </xdr:from>
    <xdr:to>
      <xdr:col>5</xdr:col>
      <xdr:colOff>552450</xdr:colOff>
      <xdr:row>31</xdr:row>
      <xdr:rowOff>38100</xdr:rowOff>
    </xdr:to>
    <xdr:sp>
      <xdr:nvSpPr>
        <xdr:cNvPr id="1823" name="TextBox 288"/>
        <xdr:cNvSpPr txBox="1">
          <a:spLocks noChangeArrowheads="1"/>
        </xdr:cNvSpPr>
      </xdr:nvSpPr>
      <xdr:spPr>
        <a:xfrm>
          <a:off x="5067300" y="7515225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24" name="TextBox 289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25" name="TextBox 290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30</xdr:row>
      <xdr:rowOff>85725</xdr:rowOff>
    </xdr:from>
    <xdr:to>
      <xdr:col>5</xdr:col>
      <xdr:colOff>361950</xdr:colOff>
      <xdr:row>31</xdr:row>
      <xdr:rowOff>47625</xdr:rowOff>
    </xdr:to>
    <xdr:sp>
      <xdr:nvSpPr>
        <xdr:cNvPr id="1826" name="TextBox 291"/>
        <xdr:cNvSpPr txBox="1">
          <a:spLocks noChangeArrowheads="1"/>
        </xdr:cNvSpPr>
      </xdr:nvSpPr>
      <xdr:spPr>
        <a:xfrm>
          <a:off x="5029200" y="748665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27" name="TextBox 292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28" name="TextBox 293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29" name="TextBox 294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30" name="TextBox 295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31" name="TextBox 296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32" name="TextBox 297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33" name="TextBox 298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34" name="TextBox 299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35" name="TextBox 300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36" name="TextBox 301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37" name="TextBox 302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38" name="TextBox 303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39" name="TextBox 304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40" name="TextBox 305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41" name="TextBox 306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42" name="TextBox 307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43" name="TextBox 30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44" name="TextBox 309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45" name="TextBox 310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46" name="TextBox 311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47" name="TextBox 312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48" name="TextBox 313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49" name="TextBox 314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50" name="TextBox 315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51" name="TextBox 316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52" name="TextBox 317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53" name="TextBox 31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54" name="TextBox 319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55" name="TextBox 320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56" name="TextBox 321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57" name="TextBox 322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58" name="TextBox 323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59" name="TextBox 324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60" name="TextBox 325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61" name="TextBox 326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62" name="TextBox 327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63" name="TextBox 328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64" name="TextBox 329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65" name="TextBox 330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66" name="TextBox 331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67" name="TextBox 332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68" name="TextBox 333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69" name="TextBox 334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70" name="TextBox 335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71" name="TextBox 336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72" name="TextBox 337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73" name="TextBox 33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74" name="TextBox 339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31</xdr:row>
      <xdr:rowOff>114300</xdr:rowOff>
    </xdr:from>
    <xdr:to>
      <xdr:col>8</xdr:col>
      <xdr:colOff>552450</xdr:colOff>
      <xdr:row>32</xdr:row>
      <xdr:rowOff>38100</xdr:rowOff>
    </xdr:to>
    <xdr:sp>
      <xdr:nvSpPr>
        <xdr:cNvPr id="1875" name="TextBox 340"/>
        <xdr:cNvSpPr txBox="1">
          <a:spLocks noChangeArrowheads="1"/>
        </xdr:cNvSpPr>
      </xdr:nvSpPr>
      <xdr:spPr>
        <a:xfrm>
          <a:off x="8486775" y="77533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31</xdr:row>
      <xdr:rowOff>114300</xdr:rowOff>
    </xdr:from>
    <xdr:to>
      <xdr:col>8</xdr:col>
      <xdr:colOff>552450</xdr:colOff>
      <xdr:row>32</xdr:row>
      <xdr:rowOff>38100</xdr:rowOff>
    </xdr:to>
    <xdr:sp>
      <xdr:nvSpPr>
        <xdr:cNvPr id="1876" name="TextBox 341"/>
        <xdr:cNvSpPr txBox="1">
          <a:spLocks noChangeArrowheads="1"/>
        </xdr:cNvSpPr>
      </xdr:nvSpPr>
      <xdr:spPr>
        <a:xfrm>
          <a:off x="8486775" y="77533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31</xdr:row>
      <xdr:rowOff>114300</xdr:rowOff>
    </xdr:from>
    <xdr:to>
      <xdr:col>8</xdr:col>
      <xdr:colOff>552450</xdr:colOff>
      <xdr:row>32</xdr:row>
      <xdr:rowOff>38100</xdr:rowOff>
    </xdr:to>
    <xdr:sp>
      <xdr:nvSpPr>
        <xdr:cNvPr id="1877" name="TextBox 342"/>
        <xdr:cNvSpPr txBox="1">
          <a:spLocks noChangeArrowheads="1"/>
        </xdr:cNvSpPr>
      </xdr:nvSpPr>
      <xdr:spPr>
        <a:xfrm>
          <a:off x="8486775" y="77533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78" name="TextBox 343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79" name="TextBox 344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31</xdr:row>
      <xdr:rowOff>85725</xdr:rowOff>
    </xdr:from>
    <xdr:to>
      <xdr:col>5</xdr:col>
      <xdr:colOff>361950</xdr:colOff>
      <xdr:row>32</xdr:row>
      <xdr:rowOff>47625</xdr:rowOff>
    </xdr:to>
    <xdr:sp>
      <xdr:nvSpPr>
        <xdr:cNvPr id="1880" name="TextBox 345"/>
        <xdr:cNvSpPr txBox="1">
          <a:spLocks noChangeArrowheads="1"/>
        </xdr:cNvSpPr>
      </xdr:nvSpPr>
      <xdr:spPr>
        <a:xfrm>
          <a:off x="5029200" y="77247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114300</xdr:rowOff>
    </xdr:from>
    <xdr:to>
      <xdr:col>5</xdr:col>
      <xdr:colOff>552450</xdr:colOff>
      <xdr:row>32</xdr:row>
      <xdr:rowOff>38100</xdr:rowOff>
    </xdr:to>
    <xdr:sp>
      <xdr:nvSpPr>
        <xdr:cNvPr id="1881" name="TextBox 346"/>
        <xdr:cNvSpPr txBox="1">
          <a:spLocks noChangeArrowheads="1"/>
        </xdr:cNvSpPr>
      </xdr:nvSpPr>
      <xdr:spPr>
        <a:xfrm>
          <a:off x="5067300" y="7753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114300</xdr:rowOff>
    </xdr:from>
    <xdr:to>
      <xdr:col>5</xdr:col>
      <xdr:colOff>552450</xdr:colOff>
      <xdr:row>32</xdr:row>
      <xdr:rowOff>38100</xdr:rowOff>
    </xdr:to>
    <xdr:sp>
      <xdr:nvSpPr>
        <xdr:cNvPr id="1882" name="TextBox 347"/>
        <xdr:cNvSpPr txBox="1">
          <a:spLocks noChangeArrowheads="1"/>
        </xdr:cNvSpPr>
      </xdr:nvSpPr>
      <xdr:spPr>
        <a:xfrm>
          <a:off x="5067300" y="7753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83" name="TextBox 34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84" name="TextBox 349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85" name="TextBox 350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86" name="TextBox 351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87" name="TextBox 352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88" name="TextBox 353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89" name="TextBox 354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90" name="TextBox 355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91" name="TextBox 356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92" name="TextBox 357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93" name="TextBox 35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94" name="TextBox 359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95" name="TextBox 360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96" name="TextBox 361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97" name="TextBox 362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898" name="TextBox 363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899" name="TextBox 364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00" name="TextBox 365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01" name="TextBox 366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02" name="TextBox 367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114300</xdr:rowOff>
    </xdr:from>
    <xdr:to>
      <xdr:col>5</xdr:col>
      <xdr:colOff>552450</xdr:colOff>
      <xdr:row>32</xdr:row>
      <xdr:rowOff>38100</xdr:rowOff>
    </xdr:to>
    <xdr:sp>
      <xdr:nvSpPr>
        <xdr:cNvPr id="1903" name="TextBox 368"/>
        <xdr:cNvSpPr txBox="1">
          <a:spLocks noChangeArrowheads="1"/>
        </xdr:cNvSpPr>
      </xdr:nvSpPr>
      <xdr:spPr>
        <a:xfrm>
          <a:off x="5067300" y="7753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04" name="TextBox 369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05" name="TextBox 370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06" name="TextBox 371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07" name="TextBox 372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08" name="TextBox 373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09" name="TextBox 374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31</xdr:row>
      <xdr:rowOff>85725</xdr:rowOff>
    </xdr:from>
    <xdr:to>
      <xdr:col>5</xdr:col>
      <xdr:colOff>361950</xdr:colOff>
      <xdr:row>32</xdr:row>
      <xdr:rowOff>47625</xdr:rowOff>
    </xdr:to>
    <xdr:sp>
      <xdr:nvSpPr>
        <xdr:cNvPr id="1910" name="TextBox 375"/>
        <xdr:cNvSpPr txBox="1">
          <a:spLocks noChangeArrowheads="1"/>
        </xdr:cNvSpPr>
      </xdr:nvSpPr>
      <xdr:spPr>
        <a:xfrm>
          <a:off x="5029200" y="77247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114300</xdr:rowOff>
    </xdr:from>
    <xdr:to>
      <xdr:col>5</xdr:col>
      <xdr:colOff>552450</xdr:colOff>
      <xdr:row>32</xdr:row>
      <xdr:rowOff>38100</xdr:rowOff>
    </xdr:to>
    <xdr:sp>
      <xdr:nvSpPr>
        <xdr:cNvPr id="1911" name="TextBox 376"/>
        <xdr:cNvSpPr txBox="1">
          <a:spLocks noChangeArrowheads="1"/>
        </xdr:cNvSpPr>
      </xdr:nvSpPr>
      <xdr:spPr>
        <a:xfrm>
          <a:off x="5067300" y="7753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12" name="TextBox 377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13" name="TextBox 37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14" name="TextBox 379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15" name="TextBox 380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16" name="TextBox 381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17" name="TextBox 382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18" name="TextBox 383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19" name="TextBox 384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20" name="TextBox 385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21" name="TextBox 386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22" name="TextBox 387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23" name="TextBox 388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24" name="TextBox 389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25" name="TextBox 390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26" name="TextBox 391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27" name="TextBox 392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28" name="TextBox 393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29" name="TextBox 394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30" name="TextBox 395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31" name="TextBox 396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32" name="TextBox 397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33" name="TextBox 398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34" name="TextBox 399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35" name="TextBox 400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36" name="TextBox 401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30</xdr:row>
      <xdr:rowOff>104775</xdr:rowOff>
    </xdr:from>
    <xdr:to>
      <xdr:col>4</xdr:col>
      <xdr:colOff>552450</xdr:colOff>
      <xdr:row>31</xdr:row>
      <xdr:rowOff>38100</xdr:rowOff>
    </xdr:to>
    <xdr:sp>
      <xdr:nvSpPr>
        <xdr:cNvPr id="1937" name="TextBox 402"/>
        <xdr:cNvSpPr txBox="1">
          <a:spLocks noChangeArrowheads="1"/>
        </xdr:cNvSpPr>
      </xdr:nvSpPr>
      <xdr:spPr>
        <a:xfrm>
          <a:off x="42767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38" name="TextBox 403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31</xdr:row>
      <xdr:rowOff>85725</xdr:rowOff>
    </xdr:from>
    <xdr:to>
      <xdr:col>5</xdr:col>
      <xdr:colOff>361950</xdr:colOff>
      <xdr:row>32</xdr:row>
      <xdr:rowOff>47625</xdr:rowOff>
    </xdr:to>
    <xdr:sp>
      <xdr:nvSpPr>
        <xdr:cNvPr id="1939" name="TextBox 404"/>
        <xdr:cNvSpPr txBox="1">
          <a:spLocks noChangeArrowheads="1"/>
        </xdr:cNvSpPr>
      </xdr:nvSpPr>
      <xdr:spPr>
        <a:xfrm>
          <a:off x="5029200" y="77247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31</xdr:row>
      <xdr:rowOff>114300</xdr:rowOff>
    </xdr:from>
    <xdr:to>
      <xdr:col>5</xdr:col>
      <xdr:colOff>552450</xdr:colOff>
      <xdr:row>32</xdr:row>
      <xdr:rowOff>38100</xdr:rowOff>
    </xdr:to>
    <xdr:sp>
      <xdr:nvSpPr>
        <xdr:cNvPr id="1940" name="TextBox 405"/>
        <xdr:cNvSpPr txBox="1">
          <a:spLocks noChangeArrowheads="1"/>
        </xdr:cNvSpPr>
      </xdr:nvSpPr>
      <xdr:spPr>
        <a:xfrm>
          <a:off x="5067300" y="77533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41" name="TextBox 406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42" name="TextBox 407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43" name="TextBox 408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44" name="TextBox 409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104775</xdr:rowOff>
    </xdr:from>
    <xdr:to>
      <xdr:col>4</xdr:col>
      <xdr:colOff>552450</xdr:colOff>
      <xdr:row>32</xdr:row>
      <xdr:rowOff>38100</xdr:rowOff>
    </xdr:to>
    <xdr:sp>
      <xdr:nvSpPr>
        <xdr:cNvPr id="1945" name="TextBox 410"/>
        <xdr:cNvSpPr txBox="1">
          <a:spLocks noChangeArrowheads="1"/>
        </xdr:cNvSpPr>
      </xdr:nvSpPr>
      <xdr:spPr>
        <a:xfrm>
          <a:off x="4276725" y="7743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46" name="TextBox 411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47" name="TextBox 412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48" name="TextBox 413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49" name="TextBox 414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50" name="TextBox 415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51" name="TextBox 416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52" name="TextBox 417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53" name="TextBox 418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54" name="TextBox 419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55" name="TextBox 420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56" name="TextBox 421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57" name="TextBox 422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58" name="TextBox 423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59" name="TextBox 424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60" name="TextBox 425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61" name="TextBox 426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62" name="TextBox 427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63" name="TextBox 428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64" name="TextBox 429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65" name="TextBox 430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66" name="TextBox 431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67" name="TextBox 432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68" name="TextBox 433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69" name="TextBox 434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70" name="TextBox 435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71" name="TextBox 436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72" name="TextBox 437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73" name="TextBox 438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74" name="TextBox 439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75" name="TextBox 440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1976" name="TextBox 441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77" name="TextBox 442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78" name="TextBox 443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79" name="TextBox 444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80" name="TextBox 445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81" name="TextBox 446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82" name="TextBox 447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83" name="TextBox 448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84" name="TextBox 449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85" name="TextBox 450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86" name="TextBox 451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87" name="TextBox 452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88" name="TextBox 453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89" name="TextBox 454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90" name="TextBox 455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91" name="TextBox 456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92" name="TextBox 457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93" name="TextBox 458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94" name="TextBox 459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95" name="TextBox 460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96" name="TextBox 461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97" name="TextBox 462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98" name="TextBox 463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1999" name="TextBox 464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00" name="TextBox 465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01" name="TextBox 466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02" name="TextBox 467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03" name="TextBox 468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04" name="TextBox 469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05" name="TextBox 470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06" name="TextBox 471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07" name="TextBox 472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08" name="TextBox 473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09" name="TextBox 474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10" name="TextBox 475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11" name="TextBox 476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12" name="TextBox 477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13" name="TextBox 478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14" name="TextBox 479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15" name="TextBox 480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16" name="TextBox 481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17" name="TextBox 482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18" name="TextBox 483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19" name="TextBox 484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20" name="TextBox 485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21" name="TextBox 486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22" name="TextBox 487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23" name="TextBox 488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24" name="TextBox 489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25" name="TextBox 490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26" name="TextBox 491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27" name="TextBox 492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28" name="TextBox 493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29" name="TextBox 494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30" name="TextBox 495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31" name="TextBox 496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32" name="TextBox 497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33" name="TextBox 498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34" name="TextBox 499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35" name="TextBox 500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36" name="TextBox 501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37" name="TextBox 502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038" name="TextBox 503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39" name="TextBox 504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40" name="TextBox 505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41" name="TextBox 506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42" name="TextBox 507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43" name="TextBox 508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44" name="TextBox 509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45" name="TextBox 510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46" name="TextBox 511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47" name="TextBox 512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48" name="TextBox 513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49" name="TextBox 514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50" name="TextBox 515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51" name="TextBox 516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52" name="TextBox 517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53" name="TextBox 518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54" name="TextBox 519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55" name="TextBox 520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56" name="TextBox 521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57" name="TextBox 522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58" name="TextBox 523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59" name="TextBox 524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60" name="TextBox 525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61" name="TextBox 526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62" name="TextBox 527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63" name="TextBox 528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64" name="TextBox 529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65" name="TextBox 530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66" name="TextBox 531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67" name="TextBox 532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5</xdr:col>
      <xdr:colOff>76200</xdr:colOff>
      <xdr:row>30</xdr:row>
      <xdr:rowOff>104775</xdr:rowOff>
    </xdr:from>
    <xdr:to>
      <xdr:col>5</xdr:col>
      <xdr:colOff>552450</xdr:colOff>
      <xdr:row>31</xdr:row>
      <xdr:rowOff>38100</xdr:rowOff>
    </xdr:to>
    <xdr:sp>
      <xdr:nvSpPr>
        <xdr:cNvPr id="2068" name="TextBox 533"/>
        <xdr:cNvSpPr txBox="1">
          <a:spLocks noChangeArrowheads="1"/>
        </xdr:cNvSpPr>
      </xdr:nvSpPr>
      <xdr:spPr>
        <a:xfrm>
          <a:off x="55054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69" name="TextBox 534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70" name="TextBox 535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71" name="TextBox 536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72" name="TextBox 537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73" name="TextBox 538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74" name="TextBox 539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75" name="TextBox 540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76" name="TextBox 541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77" name="TextBox 542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78" name="TextBox 543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79" name="TextBox 544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80" name="TextBox 545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81" name="TextBox 546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82" name="TextBox 547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83" name="TextBox 548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84" name="TextBox 549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85" name="TextBox 550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86" name="TextBox 551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87" name="TextBox 552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88" name="TextBox 553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89" name="TextBox 554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90" name="TextBox 555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91" name="TextBox 556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92" name="TextBox 557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93" name="TextBox 558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94" name="TextBox 559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95" name="TextBox 560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96" name="TextBox 561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97" name="TextBox 562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98" name="TextBox 563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099" name="TextBox 564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00" name="TextBox 565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01" name="TextBox 566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02" name="TextBox 567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03" name="TextBox 568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04" name="TextBox 569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05" name="TextBox 570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06" name="TextBox 571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07" name="TextBox 572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08" name="TextBox 573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09" name="TextBox 574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10" name="TextBox 575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11" name="TextBox 576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12" name="TextBox 577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13" name="TextBox 578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14" name="TextBox 579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15" name="TextBox 580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16" name="TextBox 581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17" name="TextBox 582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18" name="TextBox 583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19" name="TextBox 584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20" name="TextBox 585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21" name="TextBox 586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22" name="TextBox 587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23" name="TextBox 588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24" name="TextBox 589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25" name="TextBox 590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26" name="TextBox 591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27" name="TextBox 592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28" name="TextBox 593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76200</xdr:colOff>
      <xdr:row>30</xdr:row>
      <xdr:rowOff>104775</xdr:rowOff>
    </xdr:from>
    <xdr:to>
      <xdr:col>6</xdr:col>
      <xdr:colOff>552450</xdr:colOff>
      <xdr:row>31</xdr:row>
      <xdr:rowOff>38100</xdr:rowOff>
    </xdr:to>
    <xdr:sp>
      <xdr:nvSpPr>
        <xdr:cNvPr id="2129" name="TextBox 594"/>
        <xdr:cNvSpPr txBox="1">
          <a:spLocks noChangeArrowheads="1"/>
        </xdr:cNvSpPr>
      </xdr:nvSpPr>
      <xdr:spPr>
        <a:xfrm>
          <a:off x="6600825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30" name="TextBox 595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31" name="TextBox 596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32" name="TextBox 597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33" name="TextBox 598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34" name="TextBox 599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35" name="TextBox 600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36" name="TextBox 601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37" name="TextBox 602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38" name="TextBox 603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39" name="TextBox 604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40" name="TextBox 605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41" name="TextBox 606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42" name="TextBox 607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43" name="TextBox 608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44" name="TextBox 609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45" name="TextBox 610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46" name="TextBox 611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47" name="TextBox 612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48" name="TextBox 613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49" name="TextBox 614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50" name="TextBox 615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51" name="TextBox 616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52" name="TextBox 617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53" name="TextBox 618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54" name="TextBox 619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55" name="TextBox 620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56" name="TextBox 621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57" name="TextBox 622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58" name="TextBox 623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59" name="TextBox 624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60" name="TextBox 625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61" name="TextBox 626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62" name="TextBox 627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63" name="TextBox 628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64" name="TextBox 629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65" name="TextBox 630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66" name="TextBox 631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67" name="TextBox 632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68" name="TextBox 633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69" name="TextBox 634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70" name="TextBox 635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71" name="TextBox 636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72" name="TextBox 637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73" name="TextBox 638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74" name="TextBox 639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75" name="TextBox 640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76" name="TextBox 641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77" name="TextBox 642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78" name="TextBox 643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79" name="TextBox 644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80" name="TextBox 645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81" name="TextBox 646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82" name="TextBox 647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83" name="TextBox 648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84" name="TextBox 649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85" name="TextBox 650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86" name="TextBox 651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87" name="TextBox 652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88" name="TextBox 653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89" name="TextBox 654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104775</xdr:rowOff>
    </xdr:from>
    <xdr:to>
      <xdr:col>7</xdr:col>
      <xdr:colOff>552450</xdr:colOff>
      <xdr:row>31</xdr:row>
      <xdr:rowOff>38100</xdr:rowOff>
    </xdr:to>
    <xdr:sp>
      <xdr:nvSpPr>
        <xdr:cNvPr id="2190" name="TextBox 655"/>
        <xdr:cNvSpPr txBox="1">
          <a:spLocks noChangeArrowheads="1"/>
        </xdr:cNvSpPr>
      </xdr:nvSpPr>
      <xdr:spPr>
        <a:xfrm>
          <a:off x="76962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191" name="TextBox 656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192" name="TextBox 657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193" name="TextBox 658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194" name="TextBox 659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195" name="TextBox 660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196" name="TextBox 661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197" name="TextBox 662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198" name="TextBox 663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199" name="TextBox 664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00" name="TextBox 665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01" name="TextBox 666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02" name="TextBox 667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03" name="TextBox 668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04" name="TextBox 669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05" name="TextBox 670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06" name="TextBox 671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07" name="TextBox 672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08" name="TextBox 673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09" name="TextBox 674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10" name="TextBox 675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11" name="TextBox 676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12" name="TextBox 677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13" name="TextBox 678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14" name="TextBox 679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15" name="TextBox 680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16" name="TextBox 681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17" name="TextBox 682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18" name="TextBox 683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19" name="TextBox 684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20" name="TextBox 685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21" name="TextBox 686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22" name="TextBox 687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23" name="TextBox 688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24" name="TextBox 689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25" name="TextBox 690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26" name="TextBox 691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27" name="TextBox 692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28" name="TextBox 693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29" name="TextBox 694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30" name="TextBox 695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31" name="TextBox 696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32" name="TextBox 697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33" name="TextBox 698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34" name="TextBox 699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35" name="TextBox 700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36" name="TextBox 701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37" name="TextBox 702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38" name="TextBox 703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39" name="TextBox 704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40" name="TextBox 705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41" name="TextBox 706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42" name="TextBox 707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43" name="TextBox 708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44" name="TextBox 709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45" name="TextBox 710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46" name="TextBox 711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47" name="TextBox 712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48" name="TextBox 713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49" name="TextBox 714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50" name="TextBox 715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51" name="TextBox 716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52" name="TextBox 717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53" name="TextBox 718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54" name="TextBox 719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55" name="TextBox 720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56" name="TextBox 721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57" name="TextBox 722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58" name="TextBox 723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59" name="TextBox 724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60" name="TextBox 725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61" name="TextBox 726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62" name="TextBox 727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63" name="TextBox 728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64" name="TextBox 729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65" name="TextBox 730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66" name="TextBox 731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67" name="TextBox 732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68" name="TextBox 733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69" name="TextBox 734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70" name="TextBox 735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71" name="TextBox 736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72" name="TextBox 737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73" name="TextBox 738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74" name="TextBox 739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75" name="TextBox 740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76" name="TextBox 741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77" name="TextBox 742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78" name="TextBox 743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79" name="TextBox 744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80" name="TextBox 745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81" name="TextBox 746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8</xdr:col>
      <xdr:colOff>76200</xdr:colOff>
      <xdr:row>30</xdr:row>
      <xdr:rowOff>104775</xdr:rowOff>
    </xdr:from>
    <xdr:to>
      <xdr:col>8</xdr:col>
      <xdr:colOff>552450</xdr:colOff>
      <xdr:row>31</xdr:row>
      <xdr:rowOff>38100</xdr:rowOff>
    </xdr:to>
    <xdr:sp>
      <xdr:nvSpPr>
        <xdr:cNvPr id="2282" name="TextBox 747"/>
        <xdr:cNvSpPr txBox="1">
          <a:spLocks noChangeArrowheads="1"/>
        </xdr:cNvSpPr>
      </xdr:nvSpPr>
      <xdr:spPr>
        <a:xfrm>
          <a:off x="862965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83" name="TextBox 748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84" name="TextBox 749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85" name="TextBox 750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86" name="TextBox 751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87" name="TextBox 752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88" name="TextBox 753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89" name="TextBox 754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90" name="TextBox 755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91" name="TextBox 756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92" name="TextBox 757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93" name="TextBox 758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94" name="TextBox 759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95" name="TextBox 760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96" name="TextBox 761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97" name="TextBox 762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98" name="TextBox 763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299" name="TextBox 764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00" name="TextBox 765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01" name="TextBox 766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02" name="TextBox 767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03" name="TextBox 768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04" name="TextBox 769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05" name="TextBox 770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06" name="TextBox 771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07" name="TextBox 772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08" name="TextBox 773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09" name="TextBox 774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10" name="TextBox 775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11" name="TextBox 776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12" name="TextBox 777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13" name="TextBox 778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14" name="TextBox 779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15" name="TextBox 780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16" name="TextBox 781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17" name="TextBox 782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18" name="TextBox 783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19" name="TextBox 784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20" name="TextBox 785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21" name="TextBox 786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22" name="TextBox 787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23" name="TextBox 788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24" name="TextBox 789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25" name="TextBox 790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26" name="TextBox 791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27" name="TextBox 792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28" name="TextBox 793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29" name="TextBox 794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30" name="TextBox 795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31" name="TextBox 796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32" name="TextBox 797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33" name="TextBox 798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34" name="TextBox 799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35" name="TextBox 800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36" name="TextBox 801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37" name="TextBox 802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38" name="TextBox 803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39" name="TextBox 804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40" name="TextBox 805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41" name="TextBox 806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42" name="TextBox 807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43" name="TextBox 808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44" name="TextBox 809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45" name="TextBox 810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46" name="TextBox 811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47" name="TextBox 812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48" name="TextBox 813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49" name="TextBox 814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50" name="TextBox 815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51" name="TextBox 816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52" name="TextBox 817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53" name="TextBox 818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54" name="TextBox 819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55" name="TextBox 820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56" name="TextBox 821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57" name="TextBox 822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58" name="TextBox 823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59" name="TextBox 824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60" name="TextBox 825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61" name="TextBox 826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62" name="TextBox 827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63" name="TextBox 828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64" name="TextBox 829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65" name="TextBox 830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66" name="TextBox 831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67" name="TextBox 832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68" name="TextBox 833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69" name="TextBox 834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70" name="TextBox 835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71" name="TextBox 836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72" name="TextBox 837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73" name="TextBox 838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9</xdr:col>
      <xdr:colOff>76200</xdr:colOff>
      <xdr:row>30</xdr:row>
      <xdr:rowOff>104775</xdr:rowOff>
    </xdr:from>
    <xdr:to>
      <xdr:col>9</xdr:col>
      <xdr:colOff>552450</xdr:colOff>
      <xdr:row>31</xdr:row>
      <xdr:rowOff>38100</xdr:rowOff>
    </xdr:to>
    <xdr:sp>
      <xdr:nvSpPr>
        <xdr:cNvPr id="2374" name="TextBox 839"/>
        <xdr:cNvSpPr txBox="1">
          <a:spLocks noChangeArrowheads="1"/>
        </xdr:cNvSpPr>
      </xdr:nvSpPr>
      <xdr:spPr>
        <a:xfrm>
          <a:off x="9829800" y="750570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27</xdr:row>
      <xdr:rowOff>114300</xdr:rowOff>
    </xdr:from>
    <xdr:to>
      <xdr:col>8</xdr:col>
      <xdr:colOff>552450</xdr:colOff>
      <xdr:row>28</xdr:row>
      <xdr:rowOff>38100</xdr:rowOff>
    </xdr:to>
    <xdr:sp>
      <xdr:nvSpPr>
        <xdr:cNvPr id="2375" name="TextBox 840"/>
        <xdr:cNvSpPr txBox="1">
          <a:spLocks noChangeArrowheads="1"/>
        </xdr:cNvSpPr>
      </xdr:nvSpPr>
      <xdr:spPr>
        <a:xfrm>
          <a:off x="8486775" y="6800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27</xdr:row>
      <xdr:rowOff>114300</xdr:rowOff>
    </xdr:from>
    <xdr:to>
      <xdr:col>8</xdr:col>
      <xdr:colOff>552450</xdr:colOff>
      <xdr:row>28</xdr:row>
      <xdr:rowOff>38100</xdr:rowOff>
    </xdr:to>
    <xdr:sp>
      <xdr:nvSpPr>
        <xdr:cNvPr id="2376" name="TextBox 841"/>
        <xdr:cNvSpPr txBox="1">
          <a:spLocks noChangeArrowheads="1"/>
        </xdr:cNvSpPr>
      </xdr:nvSpPr>
      <xdr:spPr>
        <a:xfrm>
          <a:off x="8486775" y="6800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28</xdr:row>
      <xdr:rowOff>114300</xdr:rowOff>
    </xdr:from>
    <xdr:to>
      <xdr:col>8</xdr:col>
      <xdr:colOff>552450</xdr:colOff>
      <xdr:row>29</xdr:row>
      <xdr:rowOff>0</xdr:rowOff>
    </xdr:to>
    <xdr:sp>
      <xdr:nvSpPr>
        <xdr:cNvPr id="2377" name="TextBox 842"/>
        <xdr:cNvSpPr txBox="1">
          <a:spLocks noChangeArrowheads="1"/>
        </xdr:cNvSpPr>
      </xdr:nvSpPr>
      <xdr:spPr>
        <a:xfrm>
          <a:off x="8486775" y="7038975"/>
          <a:ext cx="619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28</xdr:row>
      <xdr:rowOff>114300</xdr:rowOff>
    </xdr:from>
    <xdr:to>
      <xdr:col>8</xdr:col>
      <xdr:colOff>552450</xdr:colOff>
      <xdr:row>29</xdr:row>
      <xdr:rowOff>0</xdr:rowOff>
    </xdr:to>
    <xdr:sp>
      <xdr:nvSpPr>
        <xdr:cNvPr id="2378" name="TextBox 843"/>
        <xdr:cNvSpPr txBox="1">
          <a:spLocks noChangeArrowheads="1"/>
        </xdr:cNvSpPr>
      </xdr:nvSpPr>
      <xdr:spPr>
        <a:xfrm>
          <a:off x="8486775" y="7038975"/>
          <a:ext cx="619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27</xdr:row>
      <xdr:rowOff>114300</xdr:rowOff>
    </xdr:from>
    <xdr:to>
      <xdr:col>8</xdr:col>
      <xdr:colOff>552450</xdr:colOff>
      <xdr:row>28</xdr:row>
      <xdr:rowOff>38100</xdr:rowOff>
    </xdr:to>
    <xdr:sp>
      <xdr:nvSpPr>
        <xdr:cNvPr id="2379" name="TextBox 844"/>
        <xdr:cNvSpPr txBox="1">
          <a:spLocks noChangeArrowheads="1"/>
        </xdr:cNvSpPr>
      </xdr:nvSpPr>
      <xdr:spPr>
        <a:xfrm>
          <a:off x="8486775" y="6800850"/>
          <a:ext cx="619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866775</xdr:colOff>
      <xdr:row>28</xdr:row>
      <xdr:rowOff>114300</xdr:rowOff>
    </xdr:from>
    <xdr:to>
      <xdr:col>8</xdr:col>
      <xdr:colOff>552450</xdr:colOff>
      <xdr:row>29</xdr:row>
      <xdr:rowOff>0</xdr:rowOff>
    </xdr:to>
    <xdr:sp>
      <xdr:nvSpPr>
        <xdr:cNvPr id="2380" name="TextBox 845"/>
        <xdr:cNvSpPr txBox="1">
          <a:spLocks noChangeArrowheads="1"/>
        </xdr:cNvSpPr>
      </xdr:nvSpPr>
      <xdr:spPr>
        <a:xfrm>
          <a:off x="8486775" y="7038975"/>
          <a:ext cx="619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81" name="TextBox 84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82" name="TextBox 84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83" name="TextBox 84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84" name="TextBox 84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85" name="TextBox 85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86" name="TextBox 851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87" name="TextBox 85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88" name="TextBox 85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89" name="TextBox 854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90" name="TextBox 855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91" name="TextBox 85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92" name="TextBox 85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93" name="TextBox 85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94" name="TextBox 85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95" name="TextBox 86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96" name="TextBox 861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97" name="TextBox 86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98" name="TextBox 86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399" name="TextBox 864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00" name="TextBox 865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01" name="TextBox 86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02" name="TextBox 86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03" name="TextBox 86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04" name="TextBox 86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05" name="TextBox 87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06" name="TextBox 871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07" name="TextBox 87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08" name="TextBox 87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09" name="TextBox 874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10" name="TextBox 875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11" name="TextBox 87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12" name="TextBox 87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13" name="TextBox 87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14" name="TextBox 87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15" name="TextBox 88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16" name="TextBox 881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17" name="TextBox 88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18" name="TextBox 88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19" name="TextBox 884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20" name="TextBox 88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21" name="TextBox 886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85725</xdr:rowOff>
    </xdr:from>
    <xdr:to>
      <xdr:col>5</xdr:col>
      <xdr:colOff>361950</xdr:colOff>
      <xdr:row>28</xdr:row>
      <xdr:rowOff>47625</xdr:rowOff>
    </xdr:to>
    <xdr:sp>
      <xdr:nvSpPr>
        <xdr:cNvPr id="2422" name="TextBox 887"/>
        <xdr:cNvSpPr txBox="1">
          <a:spLocks noChangeArrowheads="1"/>
        </xdr:cNvSpPr>
      </xdr:nvSpPr>
      <xdr:spPr>
        <a:xfrm>
          <a:off x="5029200" y="67722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23" name="TextBox 88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27</xdr:row>
      <xdr:rowOff>114300</xdr:rowOff>
    </xdr:from>
    <xdr:to>
      <xdr:col>5</xdr:col>
      <xdr:colOff>552450</xdr:colOff>
      <xdr:row>28</xdr:row>
      <xdr:rowOff>38100</xdr:rowOff>
    </xdr:to>
    <xdr:sp>
      <xdr:nvSpPr>
        <xdr:cNvPr id="2424" name="TextBox 889"/>
        <xdr:cNvSpPr txBox="1">
          <a:spLocks noChangeArrowheads="1"/>
        </xdr:cNvSpPr>
      </xdr:nvSpPr>
      <xdr:spPr>
        <a:xfrm>
          <a:off x="5067300" y="68008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27</xdr:row>
      <xdr:rowOff>114300</xdr:rowOff>
    </xdr:from>
    <xdr:to>
      <xdr:col>5</xdr:col>
      <xdr:colOff>552450</xdr:colOff>
      <xdr:row>28</xdr:row>
      <xdr:rowOff>38100</xdr:rowOff>
    </xdr:to>
    <xdr:sp>
      <xdr:nvSpPr>
        <xdr:cNvPr id="2425" name="TextBox 890"/>
        <xdr:cNvSpPr txBox="1">
          <a:spLocks noChangeArrowheads="1"/>
        </xdr:cNvSpPr>
      </xdr:nvSpPr>
      <xdr:spPr>
        <a:xfrm>
          <a:off x="5067300" y="68008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26" name="TextBox 89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27" name="TextBox 89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27</xdr:row>
      <xdr:rowOff>114300</xdr:rowOff>
    </xdr:from>
    <xdr:to>
      <xdr:col>5</xdr:col>
      <xdr:colOff>552450</xdr:colOff>
      <xdr:row>28</xdr:row>
      <xdr:rowOff>38100</xdr:rowOff>
    </xdr:to>
    <xdr:sp>
      <xdr:nvSpPr>
        <xdr:cNvPr id="2428" name="TextBox 893"/>
        <xdr:cNvSpPr txBox="1">
          <a:spLocks noChangeArrowheads="1"/>
        </xdr:cNvSpPr>
      </xdr:nvSpPr>
      <xdr:spPr>
        <a:xfrm>
          <a:off x="5067300" y="6800850"/>
          <a:ext cx="914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29" name="TextBox 894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30" name="TextBox 89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85725</xdr:rowOff>
    </xdr:from>
    <xdr:to>
      <xdr:col>5</xdr:col>
      <xdr:colOff>361950</xdr:colOff>
      <xdr:row>28</xdr:row>
      <xdr:rowOff>47625</xdr:rowOff>
    </xdr:to>
    <xdr:sp>
      <xdr:nvSpPr>
        <xdr:cNvPr id="2431" name="TextBox 896"/>
        <xdr:cNvSpPr txBox="1">
          <a:spLocks noChangeArrowheads="1"/>
        </xdr:cNvSpPr>
      </xdr:nvSpPr>
      <xdr:spPr>
        <a:xfrm>
          <a:off x="5029200" y="6772275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32" name="TextBox 897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33" name="TextBox 89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34" name="TextBox 89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35" name="TextBox 900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36" name="TextBox 90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37" name="TextBox 90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38" name="TextBox 903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39" name="TextBox 904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40" name="TextBox 90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41" name="TextBox 906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42" name="TextBox 907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43" name="TextBox 90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44" name="TextBox 90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45" name="TextBox 910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46" name="TextBox 91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47" name="TextBox 91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48" name="TextBox 91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49" name="TextBox 914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50" name="TextBox 915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51" name="TextBox 91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52" name="TextBox 91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53" name="TextBox 91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54" name="TextBox 919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55" name="TextBox 920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56" name="TextBox 921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57" name="TextBox 92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58" name="TextBox 923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59" name="TextBox 924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60" name="TextBox 92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61" name="TextBox 926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62" name="TextBox 927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63" name="TextBox 92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64" name="TextBox 92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65" name="TextBox 930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66" name="TextBox 93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67" name="TextBox 932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68" name="TextBox 933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69" name="TextBox 934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70" name="TextBox 93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71" name="TextBox 936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72" name="TextBox 937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27</xdr:row>
      <xdr:rowOff>104775</xdr:rowOff>
    </xdr:from>
    <xdr:to>
      <xdr:col>4</xdr:col>
      <xdr:colOff>552450</xdr:colOff>
      <xdr:row>28</xdr:row>
      <xdr:rowOff>38100</xdr:rowOff>
    </xdr:to>
    <xdr:sp>
      <xdr:nvSpPr>
        <xdr:cNvPr id="2473" name="TextBox 938"/>
        <xdr:cNvSpPr txBox="1">
          <a:spLocks noChangeArrowheads="1"/>
        </xdr:cNvSpPr>
      </xdr:nvSpPr>
      <xdr:spPr>
        <a:xfrm>
          <a:off x="4276725" y="67913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74" name="TextBox 93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75" name="TextBox 940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76" name="TextBox 94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77" name="TextBox 94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85725</xdr:rowOff>
    </xdr:from>
    <xdr:to>
      <xdr:col>5</xdr:col>
      <xdr:colOff>361950</xdr:colOff>
      <xdr:row>30</xdr:row>
      <xdr:rowOff>47625</xdr:rowOff>
    </xdr:to>
    <xdr:sp>
      <xdr:nvSpPr>
        <xdr:cNvPr id="2478" name="TextBox 943"/>
        <xdr:cNvSpPr txBox="1">
          <a:spLocks noChangeArrowheads="1"/>
        </xdr:cNvSpPr>
      </xdr:nvSpPr>
      <xdr:spPr>
        <a:xfrm>
          <a:off x="5029200" y="7010400"/>
          <a:ext cx="762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28</xdr:row>
      <xdr:rowOff>114300</xdr:rowOff>
    </xdr:from>
    <xdr:to>
      <xdr:col>5</xdr:col>
      <xdr:colOff>552450</xdr:colOff>
      <xdr:row>30</xdr:row>
      <xdr:rowOff>38100</xdr:rowOff>
    </xdr:to>
    <xdr:sp>
      <xdr:nvSpPr>
        <xdr:cNvPr id="2479" name="TextBox 944"/>
        <xdr:cNvSpPr txBox="1">
          <a:spLocks noChangeArrowheads="1"/>
        </xdr:cNvSpPr>
      </xdr:nvSpPr>
      <xdr:spPr>
        <a:xfrm>
          <a:off x="5067300" y="7038975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28</xdr:row>
      <xdr:rowOff>114300</xdr:rowOff>
    </xdr:from>
    <xdr:to>
      <xdr:col>5</xdr:col>
      <xdr:colOff>552450</xdr:colOff>
      <xdr:row>30</xdr:row>
      <xdr:rowOff>38100</xdr:rowOff>
    </xdr:to>
    <xdr:sp>
      <xdr:nvSpPr>
        <xdr:cNvPr id="2480" name="TextBox 945"/>
        <xdr:cNvSpPr txBox="1">
          <a:spLocks noChangeArrowheads="1"/>
        </xdr:cNvSpPr>
      </xdr:nvSpPr>
      <xdr:spPr>
        <a:xfrm>
          <a:off x="5067300" y="7038975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866775</xdr:colOff>
      <xdr:row>28</xdr:row>
      <xdr:rowOff>114300</xdr:rowOff>
    </xdr:from>
    <xdr:to>
      <xdr:col>5</xdr:col>
      <xdr:colOff>552450</xdr:colOff>
      <xdr:row>30</xdr:row>
      <xdr:rowOff>38100</xdr:rowOff>
    </xdr:to>
    <xdr:sp>
      <xdr:nvSpPr>
        <xdr:cNvPr id="2481" name="TextBox 946"/>
        <xdr:cNvSpPr txBox="1">
          <a:spLocks noChangeArrowheads="1"/>
        </xdr:cNvSpPr>
      </xdr:nvSpPr>
      <xdr:spPr>
        <a:xfrm>
          <a:off x="5067300" y="7038975"/>
          <a:ext cx="914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85725</xdr:rowOff>
    </xdr:from>
    <xdr:to>
      <xdr:col>5</xdr:col>
      <xdr:colOff>361950</xdr:colOff>
      <xdr:row>30</xdr:row>
      <xdr:rowOff>47625</xdr:rowOff>
    </xdr:to>
    <xdr:sp>
      <xdr:nvSpPr>
        <xdr:cNvPr id="2482" name="TextBox 947"/>
        <xdr:cNvSpPr txBox="1">
          <a:spLocks noChangeArrowheads="1"/>
        </xdr:cNvSpPr>
      </xdr:nvSpPr>
      <xdr:spPr>
        <a:xfrm>
          <a:off x="5029200" y="7010400"/>
          <a:ext cx="762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83" name="TextBox 94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84" name="TextBox 94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85" name="TextBox 950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86" name="TextBox 95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87" name="TextBox 95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88" name="TextBox 953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89" name="TextBox 954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90" name="TextBox 955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91" name="TextBox 956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92" name="TextBox 957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93" name="TextBox 958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94" name="TextBox 959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95" name="TextBox 960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96" name="TextBox 961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97" name="TextBox 962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4</xdr:col>
      <xdr:colOff>76200</xdr:colOff>
      <xdr:row>28</xdr:row>
      <xdr:rowOff>104775</xdr:rowOff>
    </xdr:from>
    <xdr:to>
      <xdr:col>4</xdr:col>
      <xdr:colOff>552450</xdr:colOff>
      <xdr:row>30</xdr:row>
      <xdr:rowOff>38100</xdr:rowOff>
    </xdr:to>
    <xdr:sp>
      <xdr:nvSpPr>
        <xdr:cNvPr id="2498" name="TextBox 963"/>
        <xdr:cNvSpPr txBox="1">
          <a:spLocks noChangeArrowheads="1"/>
        </xdr:cNvSpPr>
      </xdr:nvSpPr>
      <xdr:spPr>
        <a:xfrm>
          <a:off x="4276725" y="7029450"/>
          <a:ext cx="476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66675</xdr:colOff>
      <xdr:row>39</xdr:row>
      <xdr:rowOff>171450</xdr:rowOff>
    </xdr:from>
    <xdr:to>
      <xdr:col>6</xdr:col>
      <xdr:colOff>428625</xdr:colOff>
      <xdr:row>40</xdr:row>
      <xdr:rowOff>47625</xdr:rowOff>
    </xdr:to>
    <xdr:sp>
      <xdr:nvSpPr>
        <xdr:cNvPr id="2499" name="TextBox 964"/>
        <xdr:cNvSpPr txBox="1">
          <a:spLocks noChangeArrowheads="1"/>
        </xdr:cNvSpPr>
      </xdr:nvSpPr>
      <xdr:spPr>
        <a:xfrm>
          <a:off x="6591300" y="99631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6</xdr:col>
      <xdr:colOff>228600</xdr:colOff>
      <xdr:row>39</xdr:row>
      <xdr:rowOff>57150</xdr:rowOff>
    </xdr:from>
    <xdr:to>
      <xdr:col>6</xdr:col>
      <xdr:colOff>552450</xdr:colOff>
      <xdr:row>40</xdr:row>
      <xdr:rowOff>0</xdr:rowOff>
    </xdr:to>
    <xdr:sp>
      <xdr:nvSpPr>
        <xdr:cNvPr id="2500" name="TextBox 965"/>
        <xdr:cNvSpPr txBox="1">
          <a:spLocks noChangeArrowheads="1"/>
        </xdr:cNvSpPr>
      </xdr:nvSpPr>
      <xdr:spPr>
        <a:xfrm>
          <a:off x="6753225" y="98488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66675</xdr:colOff>
      <xdr:row>39</xdr:row>
      <xdr:rowOff>171450</xdr:rowOff>
    </xdr:from>
    <xdr:to>
      <xdr:col>7</xdr:col>
      <xdr:colOff>428625</xdr:colOff>
      <xdr:row>40</xdr:row>
      <xdr:rowOff>47625</xdr:rowOff>
    </xdr:to>
    <xdr:sp>
      <xdr:nvSpPr>
        <xdr:cNvPr id="2501" name="TextBox 966"/>
        <xdr:cNvSpPr txBox="1">
          <a:spLocks noChangeArrowheads="1"/>
        </xdr:cNvSpPr>
      </xdr:nvSpPr>
      <xdr:spPr>
        <a:xfrm>
          <a:off x="7686675" y="9963150"/>
          <a:ext cx="361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  <xdr:twoCellAnchor>
    <xdr:from>
      <xdr:col>7</xdr:col>
      <xdr:colOff>228600</xdr:colOff>
      <xdr:row>39</xdr:row>
      <xdr:rowOff>57150</xdr:rowOff>
    </xdr:from>
    <xdr:to>
      <xdr:col>7</xdr:col>
      <xdr:colOff>552450</xdr:colOff>
      <xdr:row>40</xdr:row>
      <xdr:rowOff>0</xdr:rowOff>
    </xdr:to>
    <xdr:sp>
      <xdr:nvSpPr>
        <xdr:cNvPr id="2502" name="TextBox 967"/>
        <xdr:cNvSpPr txBox="1">
          <a:spLocks noChangeArrowheads="1"/>
        </xdr:cNvSpPr>
      </xdr:nvSpPr>
      <xdr:spPr>
        <a:xfrm>
          <a:off x="7848600" y="9848850"/>
          <a:ext cx="323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workbookViewId="0" topLeftCell="A1">
      <selection activeCell="A1" sqref="A1"/>
    </sheetView>
  </sheetViews>
  <sheetFormatPr defaultColWidth="9.00390625" defaultRowHeight="16.5"/>
  <cols>
    <col min="1" max="1" width="20.625" style="299" customWidth="1"/>
    <col min="2" max="2" width="23.75390625" style="299" customWidth="1"/>
    <col min="3" max="3" width="15.75390625" style="303" customWidth="1"/>
    <col min="4" max="4" width="15.625" style="303" customWidth="1"/>
    <col min="5" max="5" width="13.375" style="303" customWidth="1"/>
    <col min="6" max="6" width="12.375" style="303" bestFit="1" customWidth="1"/>
    <col min="7" max="7" width="12.625" style="303" customWidth="1"/>
    <col min="8" max="8" width="12.00390625" style="303" customWidth="1"/>
    <col min="9" max="9" width="16.25390625" style="303" customWidth="1"/>
    <col min="10" max="10" width="15.375" style="303" customWidth="1"/>
    <col min="11" max="11" width="12.875" style="303" customWidth="1"/>
    <col min="12" max="12" width="12.375" style="303" bestFit="1" customWidth="1"/>
    <col min="13" max="13" width="13.625" style="303" customWidth="1"/>
    <col min="14" max="16384" width="9.00390625" style="303" customWidth="1"/>
  </cols>
  <sheetData>
    <row r="1" spans="1:13" s="260" customFormat="1" ht="16.5">
      <c r="A1" s="348" t="s">
        <v>0</v>
      </c>
      <c r="B1" s="259"/>
      <c r="K1" s="258" t="s">
        <v>1</v>
      </c>
      <c r="L1" s="364" t="s">
        <v>189</v>
      </c>
      <c r="M1" s="365"/>
    </row>
    <row r="2" spans="1:13" s="260" customFormat="1" ht="16.5">
      <c r="A2" s="348" t="s">
        <v>2</v>
      </c>
      <c r="B2" s="262" t="s">
        <v>190</v>
      </c>
      <c r="C2" s="263"/>
      <c r="D2" s="263"/>
      <c r="E2" s="263"/>
      <c r="F2" s="263"/>
      <c r="G2" s="263"/>
      <c r="H2" s="261"/>
      <c r="I2" s="261"/>
      <c r="K2" s="258" t="s">
        <v>3</v>
      </c>
      <c r="L2" s="364" t="s">
        <v>191</v>
      </c>
      <c r="M2" s="365"/>
    </row>
    <row r="3" spans="1:13" s="264" customFormat="1" ht="24.75" customHeight="1">
      <c r="A3" s="326"/>
      <c r="B3" s="366" t="s">
        <v>192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s="264" customFormat="1" ht="12" customHeight="1">
      <c r="A4" s="326"/>
      <c r="B4" s="266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</row>
    <row r="5" spans="1:13" s="260" customFormat="1" ht="18" customHeight="1">
      <c r="A5" s="259"/>
      <c r="B5" s="259"/>
      <c r="E5" s="367" t="s">
        <v>193</v>
      </c>
      <c r="F5" s="367"/>
      <c r="G5" s="367"/>
      <c r="H5" s="367"/>
      <c r="I5" s="263"/>
      <c r="J5" s="263"/>
      <c r="L5" s="263"/>
      <c r="M5" s="260" t="s">
        <v>194</v>
      </c>
    </row>
    <row r="6" spans="1:13" s="260" customFormat="1" ht="24" customHeight="1">
      <c r="A6" s="327"/>
      <c r="B6" s="268"/>
      <c r="C6" s="269"/>
      <c r="D6" s="368" t="s">
        <v>195</v>
      </c>
      <c r="E6" s="364" t="s">
        <v>196</v>
      </c>
      <c r="F6" s="371"/>
      <c r="G6" s="371"/>
      <c r="H6" s="365"/>
      <c r="I6" s="270"/>
      <c r="J6" s="269"/>
      <c r="K6" s="269"/>
      <c r="L6" s="364" t="s">
        <v>6</v>
      </c>
      <c r="M6" s="371"/>
    </row>
    <row r="7" spans="1:13" s="276" customFormat="1" ht="33.75" customHeight="1">
      <c r="A7" s="328" t="s">
        <v>16</v>
      </c>
      <c r="B7" s="291" t="s">
        <v>197</v>
      </c>
      <c r="C7" s="271" t="s">
        <v>198</v>
      </c>
      <c r="D7" s="369"/>
      <c r="E7" s="270" t="s">
        <v>199</v>
      </c>
      <c r="F7" s="270" t="s">
        <v>200</v>
      </c>
      <c r="G7" s="270" t="s">
        <v>201</v>
      </c>
      <c r="H7" s="272" t="s">
        <v>202</v>
      </c>
      <c r="I7" s="310" t="s">
        <v>203</v>
      </c>
      <c r="J7" s="271" t="s">
        <v>204</v>
      </c>
      <c r="K7" s="273" t="s">
        <v>205</v>
      </c>
      <c r="L7" s="274" t="s">
        <v>7</v>
      </c>
      <c r="M7" s="275" t="s">
        <v>206</v>
      </c>
    </row>
    <row r="8" spans="1:13" s="260" customFormat="1" ht="24" customHeight="1">
      <c r="A8" s="329"/>
      <c r="B8" s="277"/>
      <c r="C8" s="278"/>
      <c r="D8" s="370"/>
      <c r="E8" s="279"/>
      <c r="F8" s="279"/>
      <c r="G8" s="279"/>
      <c r="H8" s="279"/>
      <c r="I8" s="308"/>
      <c r="J8" s="278"/>
      <c r="K8" s="279"/>
      <c r="L8" s="279"/>
      <c r="M8" s="280" t="s">
        <v>207</v>
      </c>
    </row>
    <row r="9" spans="1:13" s="260" customFormat="1" ht="24" customHeight="1">
      <c r="A9" s="330" t="s">
        <v>208</v>
      </c>
      <c r="B9" s="297"/>
      <c r="C9" s="261">
        <f aca="true" t="shared" si="0" ref="C9:L9">C10+C40+C72+C107+C116</f>
        <v>6072579.4148</v>
      </c>
      <c r="D9" s="261">
        <f t="shared" si="0"/>
        <v>1296920.77</v>
      </c>
      <c r="E9" s="261">
        <f t="shared" si="0"/>
        <v>860857.7180000001</v>
      </c>
      <c r="F9" s="261">
        <f t="shared" si="0"/>
        <v>475275.5826999999</v>
      </c>
      <c r="G9" s="261">
        <f t="shared" si="0"/>
        <v>351762.83530000004</v>
      </c>
      <c r="H9" s="261">
        <f t="shared" si="0"/>
        <v>33819.3</v>
      </c>
      <c r="I9" s="261">
        <f t="shared" si="0"/>
        <v>738696.0504000001</v>
      </c>
      <c r="J9" s="261">
        <f t="shared" si="0"/>
        <v>3445501.75</v>
      </c>
      <c r="K9" s="261">
        <f t="shared" si="0"/>
        <v>-10651.1216</v>
      </c>
      <c r="L9" s="261">
        <f t="shared" si="0"/>
        <v>176724.8878</v>
      </c>
      <c r="M9" s="350">
        <v>0</v>
      </c>
    </row>
    <row r="10" spans="1:13" s="312" customFormat="1" ht="32.25" customHeight="1">
      <c r="A10" s="334" t="s">
        <v>209</v>
      </c>
      <c r="B10" s="292"/>
      <c r="C10" s="292">
        <f>SUM(C11:C32)</f>
        <v>1982641.9900000002</v>
      </c>
      <c r="D10" s="292">
        <f aca="true" t="shared" si="1" ref="D10:L10">SUM(D11:D32)</f>
        <v>443957.36</v>
      </c>
      <c r="E10" s="292">
        <f t="shared" si="1"/>
        <v>253321.9</v>
      </c>
      <c r="F10" s="292">
        <f t="shared" si="1"/>
        <v>53522.1</v>
      </c>
      <c r="G10" s="292">
        <f t="shared" si="1"/>
        <v>193760.40000000002</v>
      </c>
      <c r="H10" s="292">
        <f t="shared" si="1"/>
        <v>6039.4</v>
      </c>
      <c r="I10" s="292">
        <f t="shared" si="1"/>
        <v>186319.9</v>
      </c>
      <c r="J10" s="292">
        <f t="shared" si="1"/>
        <v>1190865.25</v>
      </c>
      <c r="K10" s="292">
        <f t="shared" si="1"/>
        <v>756.9</v>
      </c>
      <c r="L10" s="292">
        <f t="shared" si="1"/>
        <v>54145.759999999995</v>
      </c>
      <c r="M10" s="351">
        <v>0</v>
      </c>
    </row>
    <row r="11" spans="1:13" s="311" customFormat="1" ht="22.5" customHeight="1">
      <c r="A11" s="282" t="s">
        <v>210</v>
      </c>
      <c r="B11" s="283" t="s">
        <v>211</v>
      </c>
      <c r="C11" s="281">
        <v>1025.6</v>
      </c>
      <c r="D11" s="281">
        <v>0</v>
      </c>
      <c r="E11" s="281">
        <f aca="true" t="shared" si="2" ref="E11:E32">SUM(F11:H11)</f>
        <v>1029.1</v>
      </c>
      <c r="F11" s="281">
        <v>0</v>
      </c>
      <c r="G11" s="281">
        <v>1029.1</v>
      </c>
      <c r="H11" s="281">
        <v>0</v>
      </c>
      <c r="I11" s="281">
        <v>0</v>
      </c>
      <c r="J11" s="281">
        <v>0</v>
      </c>
      <c r="K11" s="281">
        <v>2.4</v>
      </c>
      <c r="L11" s="281">
        <v>821.6</v>
      </c>
      <c r="M11" s="352">
        <v>82.9</v>
      </c>
    </row>
    <row r="12" spans="1:13" s="311" customFormat="1" ht="22.5" customHeight="1">
      <c r="A12" s="282" t="s">
        <v>210</v>
      </c>
      <c r="B12" s="283" t="s">
        <v>212</v>
      </c>
      <c r="C12" s="281">
        <v>1640.2</v>
      </c>
      <c r="D12" s="281">
        <v>0</v>
      </c>
      <c r="E12" s="281">
        <f t="shared" si="2"/>
        <v>1674.5</v>
      </c>
      <c r="F12" s="281">
        <v>0</v>
      </c>
      <c r="G12" s="281">
        <v>1674.5</v>
      </c>
      <c r="H12" s="281">
        <v>0</v>
      </c>
      <c r="I12" s="281">
        <v>0</v>
      </c>
      <c r="J12" s="281">
        <v>0</v>
      </c>
      <c r="K12" s="281">
        <v>2.3</v>
      </c>
      <c r="L12" s="281">
        <v>7.1</v>
      </c>
      <c r="M12" s="352">
        <v>67.2</v>
      </c>
    </row>
    <row r="13" spans="1:13" s="311" customFormat="1" ht="22.5" customHeight="1">
      <c r="A13" s="282" t="s">
        <v>210</v>
      </c>
      <c r="B13" s="283" t="s">
        <v>213</v>
      </c>
      <c r="C13" s="281" t="s">
        <v>214</v>
      </c>
      <c r="D13" s="281">
        <v>0</v>
      </c>
      <c r="E13" s="281">
        <f t="shared" si="2"/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  <c r="K13" s="281">
        <v>0</v>
      </c>
      <c r="L13" s="281" t="s">
        <v>214</v>
      </c>
      <c r="M13" s="352" t="s">
        <v>214</v>
      </c>
    </row>
    <row r="14" spans="1:13" s="311" customFormat="1" ht="22.5" customHeight="1">
      <c r="A14" s="282" t="s">
        <v>210</v>
      </c>
      <c r="B14" s="283" t="s">
        <v>215</v>
      </c>
      <c r="C14" s="281" t="s">
        <v>214</v>
      </c>
      <c r="D14" s="281">
        <v>0</v>
      </c>
      <c r="E14" s="281">
        <f t="shared" si="2"/>
        <v>0</v>
      </c>
      <c r="F14" s="281">
        <v>0</v>
      </c>
      <c r="G14" s="281">
        <v>0</v>
      </c>
      <c r="H14" s="281">
        <v>0</v>
      </c>
      <c r="I14" s="281">
        <v>0</v>
      </c>
      <c r="J14" s="281">
        <v>0</v>
      </c>
      <c r="K14" s="281">
        <v>0</v>
      </c>
      <c r="L14" s="281" t="s">
        <v>214</v>
      </c>
      <c r="M14" s="352" t="s">
        <v>214</v>
      </c>
    </row>
    <row r="15" spans="1:13" s="311" customFormat="1" ht="22.5" customHeight="1">
      <c r="A15" s="282" t="s">
        <v>210</v>
      </c>
      <c r="B15" s="283" t="s">
        <v>216</v>
      </c>
      <c r="C15" s="281">
        <v>130353.46</v>
      </c>
      <c r="D15" s="281">
        <v>112305.14</v>
      </c>
      <c r="E15" s="281">
        <f t="shared" si="2"/>
        <v>26939.1</v>
      </c>
      <c r="F15" s="281">
        <v>0</v>
      </c>
      <c r="G15" s="281">
        <v>26939.1</v>
      </c>
      <c r="H15" s="281">
        <v>0</v>
      </c>
      <c r="I15" s="281">
        <v>0</v>
      </c>
      <c r="J15" s="281">
        <v>7376.31</v>
      </c>
      <c r="K15" s="281">
        <v>0</v>
      </c>
      <c r="L15" s="281">
        <v>35295.7</v>
      </c>
      <c r="M15" s="352">
        <v>166.06</v>
      </c>
    </row>
    <row r="16" spans="1:13" s="311" customFormat="1" ht="22.5" customHeight="1">
      <c r="A16" s="282" t="s">
        <v>210</v>
      </c>
      <c r="B16" s="284" t="s">
        <v>217</v>
      </c>
      <c r="C16" s="281">
        <v>50824.8</v>
      </c>
      <c r="D16" s="281">
        <v>29209.25</v>
      </c>
      <c r="E16" s="281">
        <f t="shared" si="2"/>
        <v>0</v>
      </c>
      <c r="F16" s="281">
        <v>0</v>
      </c>
      <c r="G16" s="281">
        <v>0</v>
      </c>
      <c r="H16" s="281">
        <v>0</v>
      </c>
      <c r="I16" s="281">
        <v>0</v>
      </c>
      <c r="J16" s="281">
        <v>21615.55</v>
      </c>
      <c r="K16" s="281">
        <v>0</v>
      </c>
      <c r="L16" s="281" t="s">
        <v>214</v>
      </c>
      <c r="M16" s="352">
        <v>213.4</v>
      </c>
    </row>
    <row r="17" spans="1:13" s="311" customFormat="1" ht="22.5" customHeight="1">
      <c r="A17" s="282" t="s">
        <v>210</v>
      </c>
      <c r="B17" s="284" t="s">
        <v>218</v>
      </c>
      <c r="C17" s="281">
        <v>174702</v>
      </c>
      <c r="D17" s="281">
        <v>74191.68</v>
      </c>
      <c r="E17" s="281">
        <f t="shared" si="2"/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100510.85</v>
      </c>
      <c r="K17" s="281">
        <v>0</v>
      </c>
      <c r="L17" s="281" t="s">
        <v>214</v>
      </c>
      <c r="M17" s="352">
        <v>215</v>
      </c>
    </row>
    <row r="18" spans="1:13" s="311" customFormat="1" ht="22.5" customHeight="1">
      <c r="A18" s="282" t="s">
        <v>210</v>
      </c>
      <c r="B18" s="284" t="s">
        <v>219</v>
      </c>
      <c r="C18" s="281">
        <v>322508.74</v>
      </c>
      <c r="D18" s="281">
        <v>114683.9</v>
      </c>
      <c r="E18" s="281">
        <f t="shared" si="2"/>
        <v>0</v>
      </c>
      <c r="F18" s="281">
        <v>0</v>
      </c>
      <c r="G18" s="281">
        <v>0</v>
      </c>
      <c r="H18" s="281">
        <v>0</v>
      </c>
      <c r="I18" s="281">
        <v>0</v>
      </c>
      <c r="J18" s="281">
        <v>207824.83</v>
      </c>
      <c r="K18" s="281">
        <v>0</v>
      </c>
      <c r="L18" s="281" t="s">
        <v>214</v>
      </c>
      <c r="M18" s="352">
        <v>110.08</v>
      </c>
    </row>
    <row r="19" spans="1:13" s="311" customFormat="1" ht="22.5" customHeight="1">
      <c r="A19" s="282" t="s">
        <v>210</v>
      </c>
      <c r="B19" s="284" t="s">
        <v>220</v>
      </c>
      <c r="C19" s="281">
        <v>458035.78</v>
      </c>
      <c r="D19" s="281">
        <v>76592.39</v>
      </c>
      <c r="E19" s="281">
        <f t="shared" si="2"/>
        <v>0</v>
      </c>
      <c r="F19" s="281">
        <v>0</v>
      </c>
      <c r="G19" s="281">
        <v>0</v>
      </c>
      <c r="H19" s="281">
        <v>0</v>
      </c>
      <c r="I19" s="281">
        <v>0</v>
      </c>
      <c r="J19" s="281">
        <v>381443.39</v>
      </c>
      <c r="K19" s="281">
        <v>0</v>
      </c>
      <c r="L19" s="281" t="s">
        <v>214</v>
      </c>
      <c r="M19" s="352">
        <v>49.34</v>
      </c>
    </row>
    <row r="20" spans="1:13" s="311" customFormat="1" ht="22.5" customHeight="1">
      <c r="A20" s="282" t="s">
        <v>210</v>
      </c>
      <c r="B20" s="284" t="s">
        <v>221</v>
      </c>
      <c r="C20" s="281">
        <v>65994.61</v>
      </c>
      <c r="D20" s="281">
        <v>0</v>
      </c>
      <c r="E20" s="281">
        <f t="shared" si="2"/>
        <v>64040.7</v>
      </c>
      <c r="F20" s="281">
        <v>0</v>
      </c>
      <c r="G20" s="281">
        <v>64040.7</v>
      </c>
      <c r="H20" s="281">
        <v>0</v>
      </c>
      <c r="I20" s="281">
        <v>0</v>
      </c>
      <c r="J20" s="281">
        <v>1910.62</v>
      </c>
      <c r="K20" s="281">
        <v>0</v>
      </c>
      <c r="L20" s="281">
        <v>347</v>
      </c>
      <c r="M20" s="352">
        <v>43.84</v>
      </c>
    </row>
    <row r="21" spans="1:13" s="311" customFormat="1" ht="22.5" customHeight="1">
      <c r="A21" s="282" t="s">
        <v>210</v>
      </c>
      <c r="B21" s="284" t="s">
        <v>222</v>
      </c>
      <c r="C21" s="281">
        <v>30974.2</v>
      </c>
      <c r="D21" s="281">
        <v>0</v>
      </c>
      <c r="E21" s="281">
        <f t="shared" si="2"/>
        <v>24516.7</v>
      </c>
      <c r="F21" s="281">
        <v>0</v>
      </c>
      <c r="G21" s="281">
        <v>24516.7</v>
      </c>
      <c r="H21" s="281">
        <v>0</v>
      </c>
      <c r="I21" s="281">
        <v>0</v>
      </c>
      <c r="J21" s="281">
        <v>6369.2</v>
      </c>
      <c r="K21" s="281">
        <v>0</v>
      </c>
      <c r="L21" s="281">
        <v>8.66</v>
      </c>
      <c r="M21" s="352">
        <v>22.53</v>
      </c>
    </row>
    <row r="22" spans="1:13" s="311" customFormat="1" ht="22.5" customHeight="1">
      <c r="A22" s="282" t="s">
        <v>210</v>
      </c>
      <c r="B22" s="283" t="s">
        <v>223</v>
      </c>
      <c r="C22" s="281">
        <v>0</v>
      </c>
      <c r="D22" s="281">
        <v>0</v>
      </c>
      <c r="E22" s="281">
        <v>0</v>
      </c>
      <c r="F22" s="281">
        <v>0</v>
      </c>
      <c r="G22" s="281">
        <v>0</v>
      </c>
      <c r="H22" s="281">
        <v>0</v>
      </c>
      <c r="I22" s="281">
        <v>0</v>
      </c>
      <c r="J22" s="281">
        <v>0</v>
      </c>
      <c r="K22" s="281">
        <v>0</v>
      </c>
      <c r="L22" s="281">
        <v>0</v>
      </c>
      <c r="M22" s="352">
        <v>0</v>
      </c>
    </row>
    <row r="23" spans="1:13" s="311" customFormat="1" ht="22.5" customHeight="1">
      <c r="A23" s="282" t="s">
        <v>210</v>
      </c>
      <c r="B23" s="284" t="s">
        <v>224</v>
      </c>
      <c r="C23" s="281">
        <v>0</v>
      </c>
      <c r="D23" s="281">
        <v>0</v>
      </c>
      <c r="E23" s="281">
        <f t="shared" si="2"/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0</v>
      </c>
      <c r="L23" s="281" t="s">
        <v>214</v>
      </c>
      <c r="M23" s="352" t="s">
        <v>214</v>
      </c>
    </row>
    <row r="24" spans="1:13" s="311" customFormat="1" ht="22.5" customHeight="1">
      <c r="A24" s="282" t="s">
        <v>210</v>
      </c>
      <c r="B24" s="283" t="s">
        <v>225</v>
      </c>
      <c r="C24" s="281">
        <v>195472.8</v>
      </c>
      <c r="D24" s="281">
        <v>0</v>
      </c>
      <c r="E24" s="281">
        <f t="shared" si="2"/>
        <v>0</v>
      </c>
      <c r="F24" s="281">
        <v>0</v>
      </c>
      <c r="G24" s="281">
        <v>0</v>
      </c>
      <c r="H24" s="281">
        <v>0</v>
      </c>
      <c r="I24" s="281">
        <v>59927.4</v>
      </c>
      <c r="J24" s="281">
        <v>135625.7</v>
      </c>
      <c r="K24" s="281">
        <v>0</v>
      </c>
      <c r="L24" s="281">
        <v>1315.7</v>
      </c>
      <c r="M24" s="352">
        <v>410.7</v>
      </c>
    </row>
    <row r="25" spans="1:13" s="311" customFormat="1" ht="22.5" customHeight="1">
      <c r="A25" s="282" t="s">
        <v>210</v>
      </c>
      <c r="B25" s="283" t="s">
        <v>226</v>
      </c>
      <c r="C25" s="281">
        <v>273225.6</v>
      </c>
      <c r="D25" s="281">
        <v>36975</v>
      </c>
      <c r="E25" s="281">
        <f t="shared" si="2"/>
        <v>93585</v>
      </c>
      <c r="F25" s="281">
        <v>48840.3</v>
      </c>
      <c r="G25" s="281">
        <v>43601.3</v>
      </c>
      <c r="H25" s="281">
        <v>1143.4</v>
      </c>
      <c r="I25" s="281">
        <v>126392.5</v>
      </c>
      <c r="J25" s="281">
        <v>81156.4</v>
      </c>
      <c r="K25" s="281">
        <v>714.9</v>
      </c>
      <c r="L25" s="281">
        <v>15767.3</v>
      </c>
      <c r="M25" s="352">
        <v>239.2</v>
      </c>
    </row>
    <row r="26" spans="1:13" s="311" customFormat="1" ht="22.5" customHeight="1">
      <c r="A26" s="282" t="s">
        <v>210</v>
      </c>
      <c r="B26" s="284" t="s">
        <v>13</v>
      </c>
      <c r="C26" s="281">
        <v>274356.1</v>
      </c>
      <c r="D26" s="281">
        <v>0</v>
      </c>
      <c r="E26" s="281">
        <f t="shared" si="2"/>
        <v>27355.9</v>
      </c>
      <c r="F26" s="281">
        <v>1108.7</v>
      </c>
      <c r="G26" s="281">
        <v>26247.2</v>
      </c>
      <c r="H26" s="281">
        <v>0</v>
      </c>
      <c r="I26" s="281">
        <v>0</v>
      </c>
      <c r="J26" s="281">
        <v>247032.4</v>
      </c>
      <c r="K26" s="281">
        <v>0</v>
      </c>
      <c r="L26" s="281">
        <v>70</v>
      </c>
      <c r="M26" s="352">
        <v>49.7</v>
      </c>
    </row>
    <row r="27" spans="1:13" s="311" customFormat="1" ht="22.5" customHeight="1">
      <c r="A27" s="282" t="s">
        <v>210</v>
      </c>
      <c r="B27" s="284" t="s">
        <v>227</v>
      </c>
      <c r="C27" s="281" t="s">
        <v>214</v>
      </c>
      <c r="D27" s="281">
        <v>0</v>
      </c>
      <c r="E27" s="281">
        <f t="shared" si="2"/>
        <v>0</v>
      </c>
      <c r="F27" s="281">
        <v>0</v>
      </c>
      <c r="G27" s="281">
        <v>0</v>
      </c>
      <c r="H27" s="281">
        <v>0</v>
      </c>
      <c r="I27" s="281">
        <v>0</v>
      </c>
      <c r="J27" s="281">
        <v>0</v>
      </c>
      <c r="K27" s="281" t="s">
        <v>214</v>
      </c>
      <c r="L27" s="281" t="s">
        <v>214</v>
      </c>
      <c r="M27" s="352" t="s">
        <v>214</v>
      </c>
    </row>
    <row r="28" spans="1:13" s="311" customFormat="1" ht="22.5" customHeight="1">
      <c r="A28" s="282" t="s">
        <v>210</v>
      </c>
      <c r="B28" s="283" t="s">
        <v>228</v>
      </c>
      <c r="C28" s="281" t="s">
        <v>214</v>
      </c>
      <c r="D28" s="281">
        <v>0</v>
      </c>
      <c r="E28" s="281">
        <f t="shared" si="2"/>
        <v>0</v>
      </c>
      <c r="F28" s="281">
        <v>0</v>
      </c>
      <c r="G28" s="281">
        <v>0</v>
      </c>
      <c r="H28" s="281">
        <v>0</v>
      </c>
      <c r="I28" s="281">
        <v>0</v>
      </c>
      <c r="J28" s="281">
        <v>0</v>
      </c>
      <c r="K28" s="281" t="s">
        <v>214</v>
      </c>
      <c r="L28" s="281" t="s">
        <v>214</v>
      </c>
      <c r="M28" s="352" t="s">
        <v>214</v>
      </c>
    </row>
    <row r="29" spans="1:13" s="311" customFormat="1" ht="22.5" customHeight="1">
      <c r="A29" s="282" t="s">
        <v>210</v>
      </c>
      <c r="B29" s="283" t="s">
        <v>229</v>
      </c>
      <c r="C29" s="281" t="s">
        <v>214</v>
      </c>
      <c r="D29" s="281">
        <v>0</v>
      </c>
      <c r="E29" s="281">
        <f t="shared" si="2"/>
        <v>0</v>
      </c>
      <c r="F29" s="281"/>
      <c r="G29" s="281">
        <v>0</v>
      </c>
      <c r="H29" s="281">
        <v>0</v>
      </c>
      <c r="I29" s="281">
        <v>0</v>
      </c>
      <c r="J29" s="281">
        <v>0</v>
      </c>
      <c r="K29" s="281" t="s">
        <v>214</v>
      </c>
      <c r="L29" s="281" t="s">
        <v>214</v>
      </c>
      <c r="M29" s="352" t="s">
        <v>214</v>
      </c>
    </row>
    <row r="30" spans="1:13" s="311" customFormat="1" ht="22.5" customHeight="1">
      <c r="A30" s="282" t="s">
        <v>210</v>
      </c>
      <c r="B30" s="283" t="s">
        <v>230</v>
      </c>
      <c r="C30" s="281">
        <v>0</v>
      </c>
      <c r="D30" s="281">
        <v>0</v>
      </c>
      <c r="E30" s="281">
        <v>0</v>
      </c>
      <c r="F30" s="281">
        <v>0</v>
      </c>
      <c r="G30" s="281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352">
        <v>0</v>
      </c>
    </row>
    <row r="31" spans="1:13" s="311" customFormat="1" ht="22.5" customHeight="1">
      <c r="A31" s="282" t="s">
        <v>210</v>
      </c>
      <c r="B31" s="283" t="s">
        <v>231</v>
      </c>
      <c r="C31" s="281">
        <v>3528.1</v>
      </c>
      <c r="D31" s="281">
        <v>0</v>
      </c>
      <c r="E31" s="281">
        <f t="shared" si="2"/>
        <v>3260.7</v>
      </c>
      <c r="F31" s="281">
        <v>0</v>
      </c>
      <c r="G31" s="281">
        <v>3260.7</v>
      </c>
      <c r="H31" s="281">
        <v>0</v>
      </c>
      <c r="I31" s="281">
        <v>0</v>
      </c>
      <c r="J31" s="281">
        <v>0</v>
      </c>
      <c r="K31" s="281">
        <v>37.3</v>
      </c>
      <c r="L31" s="281">
        <v>512.7</v>
      </c>
      <c r="M31" s="352">
        <v>141</v>
      </c>
    </row>
    <row r="32" spans="1:13" s="311" customFormat="1" ht="22.5" customHeight="1">
      <c r="A32" s="285" t="s">
        <v>210</v>
      </c>
      <c r="B32" s="286" t="s">
        <v>232</v>
      </c>
      <c r="C32" s="305" t="s">
        <v>214</v>
      </c>
      <c r="D32" s="305">
        <v>0</v>
      </c>
      <c r="E32" s="305">
        <f t="shared" si="2"/>
        <v>10920.2</v>
      </c>
      <c r="F32" s="305">
        <v>3573.1</v>
      </c>
      <c r="G32" s="305">
        <v>2451.1</v>
      </c>
      <c r="H32" s="305">
        <v>4896</v>
      </c>
      <c r="I32" s="305">
        <v>0</v>
      </c>
      <c r="J32" s="305">
        <v>0</v>
      </c>
      <c r="K32" s="305">
        <v>0</v>
      </c>
      <c r="L32" s="305">
        <v>0</v>
      </c>
      <c r="M32" s="353">
        <v>0</v>
      </c>
    </row>
    <row r="33" spans="1:13" s="260" customFormat="1" ht="24" customHeight="1">
      <c r="A33" s="348" t="s">
        <v>0</v>
      </c>
      <c r="B33" s="259"/>
      <c r="K33" s="258" t="s">
        <v>1</v>
      </c>
      <c r="L33" s="364" t="s">
        <v>189</v>
      </c>
      <c r="M33" s="365"/>
    </row>
    <row r="34" spans="1:13" s="260" customFormat="1" ht="24" customHeight="1">
      <c r="A34" s="348" t="s">
        <v>2</v>
      </c>
      <c r="B34" s="262" t="s">
        <v>190</v>
      </c>
      <c r="C34" s="261"/>
      <c r="D34" s="261"/>
      <c r="E34" s="261"/>
      <c r="F34" s="261"/>
      <c r="G34" s="261"/>
      <c r="H34" s="261"/>
      <c r="I34" s="261"/>
      <c r="K34" s="258" t="s">
        <v>3</v>
      </c>
      <c r="L34" s="364" t="s">
        <v>191</v>
      </c>
      <c r="M34" s="365"/>
    </row>
    <row r="35" spans="1:13" s="260" customFormat="1" ht="27" customHeight="1">
      <c r="A35" s="366" t="s">
        <v>233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</row>
    <row r="36" spans="1:13" s="260" customFormat="1" ht="24" customHeight="1">
      <c r="A36" s="259"/>
      <c r="B36" s="367" t="s">
        <v>193</v>
      </c>
      <c r="C36" s="367"/>
      <c r="D36" s="367"/>
      <c r="E36" s="367"/>
      <c r="F36" s="367"/>
      <c r="G36" s="367"/>
      <c r="H36" s="367"/>
      <c r="I36" s="367"/>
      <c r="J36" s="367"/>
      <c r="K36" s="367"/>
      <c r="L36" s="263"/>
      <c r="M36" s="260" t="s">
        <v>194</v>
      </c>
    </row>
    <row r="37" spans="1:13" s="260" customFormat="1" ht="30" customHeight="1">
      <c r="A37" s="327"/>
      <c r="B37" s="268"/>
      <c r="C37" s="269"/>
      <c r="D37" s="368" t="s">
        <v>195</v>
      </c>
      <c r="E37" s="364" t="s">
        <v>196</v>
      </c>
      <c r="F37" s="371"/>
      <c r="G37" s="371"/>
      <c r="H37" s="365"/>
      <c r="I37" s="270"/>
      <c r="J37" s="269"/>
      <c r="K37" s="269"/>
      <c r="L37" s="364" t="s">
        <v>6</v>
      </c>
      <c r="M37" s="371"/>
    </row>
    <row r="38" spans="1:13" s="276" customFormat="1" ht="30" customHeight="1">
      <c r="A38" s="318" t="s">
        <v>16</v>
      </c>
      <c r="B38" s="291" t="s">
        <v>197</v>
      </c>
      <c r="C38" s="271" t="s">
        <v>198</v>
      </c>
      <c r="D38" s="369"/>
      <c r="E38" s="270" t="s">
        <v>199</v>
      </c>
      <c r="F38" s="270" t="s">
        <v>200</v>
      </c>
      <c r="G38" s="270" t="s">
        <v>201</v>
      </c>
      <c r="H38" s="270" t="s">
        <v>202</v>
      </c>
      <c r="I38" s="310" t="s">
        <v>203</v>
      </c>
      <c r="J38" s="271" t="s">
        <v>204</v>
      </c>
      <c r="K38" s="273" t="s">
        <v>205</v>
      </c>
      <c r="L38" s="274" t="s">
        <v>7</v>
      </c>
      <c r="M38" s="275" t="s">
        <v>206</v>
      </c>
    </row>
    <row r="39" spans="1:13" s="260" customFormat="1" ht="30" customHeight="1">
      <c r="A39" s="331"/>
      <c r="B39" s="277"/>
      <c r="C39" s="278"/>
      <c r="D39" s="370"/>
      <c r="E39" s="279"/>
      <c r="F39" s="279"/>
      <c r="G39" s="279"/>
      <c r="H39" s="279"/>
      <c r="I39" s="308"/>
      <c r="J39" s="278"/>
      <c r="K39" s="279"/>
      <c r="L39" s="279"/>
      <c r="M39" s="280" t="s">
        <v>207</v>
      </c>
    </row>
    <row r="40" spans="1:13" s="312" customFormat="1" ht="42" customHeight="1">
      <c r="A40" s="334" t="s">
        <v>234</v>
      </c>
      <c r="B40" s="292"/>
      <c r="C40" s="292">
        <f>SUM(C41:C71)</f>
        <v>3293967.2983</v>
      </c>
      <c r="D40" s="292">
        <f aca="true" t="shared" si="3" ref="D40:L40">SUM(D41:D71)</f>
        <v>548799.81</v>
      </c>
      <c r="E40" s="292">
        <f t="shared" si="3"/>
        <v>374242.5587</v>
      </c>
      <c r="F40" s="292">
        <f t="shared" si="3"/>
        <v>301750.9787</v>
      </c>
      <c r="G40" s="292">
        <f t="shared" si="3"/>
        <v>61349.68000000001</v>
      </c>
      <c r="H40" s="292">
        <f t="shared" si="3"/>
        <v>11141.9</v>
      </c>
      <c r="I40" s="292">
        <f t="shared" si="3"/>
        <v>508054.75000000006</v>
      </c>
      <c r="J40" s="292">
        <f t="shared" si="3"/>
        <v>1859550.3</v>
      </c>
      <c r="K40" s="292">
        <f t="shared" si="3"/>
        <v>922.41</v>
      </c>
      <c r="L40" s="292">
        <f t="shared" si="3"/>
        <v>57167.77</v>
      </c>
      <c r="M40" s="351">
        <v>0</v>
      </c>
    </row>
    <row r="41" spans="1:13" s="311" customFormat="1" ht="24" customHeight="1">
      <c r="A41" s="282" t="s">
        <v>235</v>
      </c>
      <c r="B41" s="283" t="s">
        <v>236</v>
      </c>
      <c r="C41" s="281">
        <v>35016.6</v>
      </c>
      <c r="D41" s="281">
        <v>0</v>
      </c>
      <c r="E41" s="281">
        <f>SUM(F41:H41)</f>
        <v>2981.2</v>
      </c>
      <c r="F41" s="281">
        <v>2924.7</v>
      </c>
      <c r="G41" s="281">
        <v>0</v>
      </c>
      <c r="H41" s="281">
        <v>56.5</v>
      </c>
      <c r="I41" s="281">
        <v>0</v>
      </c>
      <c r="J41" s="281">
        <v>32103.4</v>
      </c>
      <c r="K41" s="281">
        <v>0.1</v>
      </c>
      <c r="L41" s="281">
        <v>271.1</v>
      </c>
      <c r="M41" s="352">
        <v>67.77</v>
      </c>
    </row>
    <row r="42" spans="1:13" s="311" customFormat="1" ht="24" customHeight="1">
      <c r="A42" s="282" t="s">
        <v>235</v>
      </c>
      <c r="B42" s="283" t="s">
        <v>237</v>
      </c>
      <c r="C42" s="281">
        <v>2658</v>
      </c>
      <c r="D42" s="281">
        <v>0</v>
      </c>
      <c r="E42" s="281">
        <f aca="true" t="shared" si="4" ref="E42:E60">SUM(F42:H42)</f>
        <v>956</v>
      </c>
      <c r="F42" s="281">
        <v>956</v>
      </c>
      <c r="G42" s="281">
        <v>0</v>
      </c>
      <c r="H42" s="281">
        <v>0</v>
      </c>
      <c r="I42" s="281">
        <v>0</v>
      </c>
      <c r="J42" s="281">
        <v>1623.3</v>
      </c>
      <c r="K42" s="281">
        <v>0</v>
      </c>
      <c r="L42" s="281">
        <v>79.6</v>
      </c>
      <c r="M42" s="352">
        <v>13.92</v>
      </c>
    </row>
    <row r="43" spans="1:13" s="311" customFormat="1" ht="24" customHeight="1">
      <c r="A43" s="282" t="s">
        <v>235</v>
      </c>
      <c r="B43" s="283" t="s">
        <v>238</v>
      </c>
      <c r="C43" s="281">
        <v>7387</v>
      </c>
      <c r="D43" s="281">
        <v>0</v>
      </c>
      <c r="E43" s="281">
        <f t="shared" si="4"/>
        <v>7956.5</v>
      </c>
      <c r="F43" s="281">
        <v>234</v>
      </c>
      <c r="G43" s="281">
        <v>7722.5</v>
      </c>
      <c r="H43" s="281">
        <v>0</v>
      </c>
      <c r="I43" s="281">
        <v>0</v>
      </c>
      <c r="J43" s="281">
        <v>0</v>
      </c>
      <c r="K43" s="281">
        <v>204.4</v>
      </c>
      <c r="L43" s="281">
        <v>1588.8</v>
      </c>
      <c r="M43" s="352">
        <v>76.8</v>
      </c>
    </row>
    <row r="44" spans="1:13" s="311" customFormat="1" ht="24" customHeight="1">
      <c r="A44" s="282" t="s">
        <v>235</v>
      </c>
      <c r="B44" s="283" t="s">
        <v>239</v>
      </c>
      <c r="C44" s="281">
        <v>31167.0783</v>
      </c>
      <c r="D44" s="281">
        <v>0</v>
      </c>
      <c r="E44" s="281">
        <f t="shared" si="4"/>
        <v>3697.1286999999998</v>
      </c>
      <c r="F44" s="281">
        <v>2117.8087</v>
      </c>
      <c r="G44" s="281">
        <v>1420.43</v>
      </c>
      <c r="H44" s="281">
        <v>158.89</v>
      </c>
      <c r="I44" s="281">
        <v>0</v>
      </c>
      <c r="J44" s="281">
        <v>27742.36</v>
      </c>
      <c r="K44" s="281">
        <v>210.48</v>
      </c>
      <c r="L44" s="281">
        <v>700.07</v>
      </c>
      <c r="M44" s="352">
        <v>56.52</v>
      </c>
    </row>
    <row r="45" spans="1:13" s="311" customFormat="1" ht="24" customHeight="1">
      <c r="A45" s="282" t="s">
        <v>235</v>
      </c>
      <c r="B45" s="283" t="s">
        <v>240</v>
      </c>
      <c r="C45" s="281">
        <v>0</v>
      </c>
      <c r="D45" s="281">
        <v>0</v>
      </c>
      <c r="E45" s="281">
        <f t="shared" si="4"/>
        <v>0</v>
      </c>
      <c r="F45" s="281">
        <v>0</v>
      </c>
      <c r="G45" s="281">
        <v>0</v>
      </c>
      <c r="H45" s="281">
        <v>0</v>
      </c>
      <c r="I45" s="281">
        <v>0</v>
      </c>
      <c r="J45" s="281">
        <v>0</v>
      </c>
      <c r="K45" s="281">
        <v>0</v>
      </c>
      <c r="L45" s="281">
        <v>0</v>
      </c>
      <c r="M45" s="352">
        <v>0</v>
      </c>
    </row>
    <row r="46" spans="1:13" s="311" customFormat="1" ht="24" customHeight="1">
      <c r="A46" s="282" t="s">
        <v>235</v>
      </c>
      <c r="B46" s="283" t="s">
        <v>241</v>
      </c>
      <c r="C46" s="281">
        <v>40261.7</v>
      </c>
      <c r="D46" s="281">
        <v>0</v>
      </c>
      <c r="E46" s="281">
        <f t="shared" si="4"/>
        <v>32555.1</v>
      </c>
      <c r="F46" s="281">
        <v>5125.9</v>
      </c>
      <c r="G46" s="281">
        <v>27429.2</v>
      </c>
      <c r="H46" s="281">
        <v>0</v>
      </c>
      <c r="I46" s="281">
        <v>0</v>
      </c>
      <c r="J46" s="281">
        <v>5875.9</v>
      </c>
      <c r="K46" s="281">
        <v>576.9</v>
      </c>
      <c r="L46" s="281">
        <v>11553</v>
      </c>
      <c r="M46" s="352">
        <v>298.21</v>
      </c>
    </row>
    <row r="47" spans="1:13" s="311" customFormat="1" ht="24" customHeight="1">
      <c r="A47" s="282" t="s">
        <v>235</v>
      </c>
      <c r="B47" s="284" t="s">
        <v>242</v>
      </c>
      <c r="C47" s="281">
        <v>165061.9</v>
      </c>
      <c r="D47" s="281">
        <v>21586.1</v>
      </c>
      <c r="E47" s="281">
        <f t="shared" si="4"/>
        <v>15218.05</v>
      </c>
      <c r="F47" s="281">
        <v>15218.05</v>
      </c>
      <c r="G47" s="281">
        <v>0</v>
      </c>
      <c r="H47" s="281">
        <v>0</v>
      </c>
      <c r="I47" s="281">
        <v>0</v>
      </c>
      <c r="J47" s="281">
        <v>128250.38</v>
      </c>
      <c r="K47" s="281">
        <v>0</v>
      </c>
      <c r="L47" s="281">
        <v>51.52</v>
      </c>
      <c r="M47" s="352">
        <v>603.89</v>
      </c>
    </row>
    <row r="48" spans="1:13" s="311" customFormat="1" ht="24" customHeight="1">
      <c r="A48" s="282" t="s">
        <v>235</v>
      </c>
      <c r="B48" s="283" t="s">
        <v>243</v>
      </c>
      <c r="C48" s="281">
        <v>202680</v>
      </c>
      <c r="D48" s="281">
        <v>140796.5</v>
      </c>
      <c r="E48" s="281">
        <f t="shared" si="4"/>
        <v>0</v>
      </c>
      <c r="F48" s="281">
        <v>0</v>
      </c>
      <c r="G48" s="281">
        <v>0</v>
      </c>
      <c r="H48" s="281">
        <v>0</v>
      </c>
      <c r="I48" s="281">
        <v>0</v>
      </c>
      <c r="J48" s="281">
        <v>62433.7</v>
      </c>
      <c r="K48" s="281">
        <v>0</v>
      </c>
      <c r="L48" s="281">
        <v>21483.33</v>
      </c>
      <c r="M48" s="352">
        <v>1403.73</v>
      </c>
    </row>
    <row r="49" spans="1:13" s="311" customFormat="1" ht="24" customHeight="1">
      <c r="A49" s="282" t="s">
        <v>235</v>
      </c>
      <c r="B49" s="284" t="s">
        <v>244</v>
      </c>
      <c r="C49" s="281">
        <v>140796.5</v>
      </c>
      <c r="D49" s="281">
        <v>0</v>
      </c>
      <c r="E49" s="281">
        <f t="shared" si="4"/>
        <v>0</v>
      </c>
      <c r="F49" s="281">
        <v>0</v>
      </c>
      <c r="G49" s="281">
        <v>0</v>
      </c>
      <c r="H49" s="281">
        <v>0</v>
      </c>
      <c r="I49" s="281">
        <v>0</v>
      </c>
      <c r="J49" s="281">
        <v>140796.5</v>
      </c>
      <c r="K49" s="281">
        <v>0</v>
      </c>
      <c r="L49" s="281">
        <v>0</v>
      </c>
      <c r="M49" s="352">
        <v>0</v>
      </c>
    </row>
    <row r="50" spans="1:13" s="311" customFormat="1" ht="24" customHeight="1">
      <c r="A50" s="282" t="s">
        <v>235</v>
      </c>
      <c r="B50" s="283" t="s">
        <v>245</v>
      </c>
      <c r="C50" s="281">
        <v>261147.1</v>
      </c>
      <c r="D50" s="281">
        <v>0</v>
      </c>
      <c r="E50" s="281">
        <f t="shared" si="4"/>
        <v>0</v>
      </c>
      <c r="F50" s="281">
        <v>0</v>
      </c>
      <c r="G50" s="281">
        <v>0</v>
      </c>
      <c r="H50" s="281">
        <v>0</v>
      </c>
      <c r="I50" s="281">
        <v>0</v>
      </c>
      <c r="J50" s="281">
        <v>261036.76</v>
      </c>
      <c r="K50" s="281">
        <v>0</v>
      </c>
      <c r="L50" s="281">
        <v>110.46</v>
      </c>
      <c r="M50" s="352">
        <v>933.4</v>
      </c>
    </row>
    <row r="51" spans="1:13" s="311" customFormat="1" ht="24" customHeight="1">
      <c r="A51" s="282" t="s">
        <v>235</v>
      </c>
      <c r="B51" s="284" t="s">
        <v>246</v>
      </c>
      <c r="C51" s="281">
        <v>311747.4</v>
      </c>
      <c r="D51" s="281">
        <v>55919</v>
      </c>
      <c r="E51" s="281">
        <f t="shared" si="4"/>
        <v>0</v>
      </c>
      <c r="F51" s="281">
        <v>0</v>
      </c>
      <c r="G51" s="281">
        <v>0</v>
      </c>
      <c r="H51" s="281">
        <v>0</v>
      </c>
      <c r="I51" s="281">
        <v>0</v>
      </c>
      <c r="J51" s="281">
        <v>255828.1</v>
      </c>
      <c r="K51" s="281">
        <v>0</v>
      </c>
      <c r="L51" s="281">
        <v>0</v>
      </c>
      <c r="M51" s="352">
        <v>738.3</v>
      </c>
    </row>
    <row r="52" spans="1:13" s="311" customFormat="1" ht="24" customHeight="1">
      <c r="A52" s="282" t="s">
        <v>235</v>
      </c>
      <c r="B52" s="284" t="s">
        <v>247</v>
      </c>
      <c r="C52" s="281">
        <v>362059.85</v>
      </c>
      <c r="D52" s="281">
        <v>77375.13</v>
      </c>
      <c r="E52" s="281">
        <f t="shared" si="4"/>
        <v>6249.9</v>
      </c>
      <c r="F52" s="281">
        <v>6249.9</v>
      </c>
      <c r="G52" s="281">
        <v>0</v>
      </c>
      <c r="H52" s="281">
        <v>0</v>
      </c>
      <c r="I52" s="281">
        <v>1572.4</v>
      </c>
      <c r="J52" s="281">
        <v>276925.1</v>
      </c>
      <c r="K52" s="281">
        <v>0</v>
      </c>
      <c r="L52" s="281">
        <v>0</v>
      </c>
      <c r="M52" s="352">
        <v>0</v>
      </c>
    </row>
    <row r="53" spans="1:13" s="363" customFormat="1" ht="24" customHeight="1">
      <c r="A53" s="359" t="s">
        <v>235</v>
      </c>
      <c r="B53" s="360" t="s">
        <v>248</v>
      </c>
      <c r="C53" s="361">
        <v>541230.2</v>
      </c>
      <c r="D53" s="361">
        <v>0</v>
      </c>
      <c r="E53" s="361">
        <v>81757.2</v>
      </c>
      <c r="F53" s="361">
        <v>57953.7</v>
      </c>
      <c r="G53" s="361">
        <v>23803.5</v>
      </c>
      <c r="H53" s="361">
        <v>0</v>
      </c>
      <c r="I53" s="361">
        <v>459485</v>
      </c>
      <c r="J53" s="361">
        <v>0</v>
      </c>
      <c r="K53" s="361">
        <v>0</v>
      </c>
      <c r="L53" s="361">
        <v>146.9</v>
      </c>
      <c r="M53" s="362">
        <v>274.4</v>
      </c>
    </row>
    <row r="54" spans="1:13" s="311" customFormat="1" ht="24" customHeight="1">
      <c r="A54" s="282" t="s">
        <v>235</v>
      </c>
      <c r="B54" s="284" t="s">
        <v>249</v>
      </c>
      <c r="C54" s="281" t="s">
        <v>214</v>
      </c>
      <c r="D54" s="281">
        <v>0</v>
      </c>
      <c r="E54" s="281">
        <f t="shared" si="4"/>
        <v>0</v>
      </c>
      <c r="F54" s="281" t="s">
        <v>214</v>
      </c>
      <c r="G54" s="281">
        <v>0</v>
      </c>
      <c r="H54" s="281">
        <v>0</v>
      </c>
      <c r="I54" s="281">
        <v>0</v>
      </c>
      <c r="J54" s="281">
        <v>0</v>
      </c>
      <c r="K54" s="281">
        <v>0</v>
      </c>
      <c r="L54" s="281" t="s">
        <v>214</v>
      </c>
      <c r="M54" s="352" t="s">
        <v>214</v>
      </c>
    </row>
    <row r="55" spans="1:13" s="311" customFormat="1" ht="24" customHeight="1">
      <c r="A55" s="282" t="s">
        <v>235</v>
      </c>
      <c r="B55" s="284" t="s">
        <v>250</v>
      </c>
      <c r="C55" s="281">
        <v>21852</v>
      </c>
      <c r="D55" s="281">
        <v>21852</v>
      </c>
      <c r="E55" s="281">
        <f t="shared" si="4"/>
        <v>0</v>
      </c>
      <c r="F55" s="281">
        <v>0</v>
      </c>
      <c r="G55" s="281">
        <v>0</v>
      </c>
      <c r="H55" s="281">
        <v>0</v>
      </c>
      <c r="I55" s="281">
        <v>0</v>
      </c>
      <c r="J55" s="281">
        <v>0</v>
      </c>
      <c r="K55" s="281">
        <v>0</v>
      </c>
      <c r="L55" s="281" t="s">
        <v>214</v>
      </c>
      <c r="M55" s="352" t="s">
        <v>214</v>
      </c>
    </row>
    <row r="56" spans="1:13" s="311" customFormat="1" ht="24" customHeight="1">
      <c r="A56" s="282" t="s">
        <v>235</v>
      </c>
      <c r="B56" s="283" t="s">
        <v>251</v>
      </c>
      <c r="C56" s="281">
        <v>162486.42</v>
      </c>
      <c r="D56" s="281">
        <v>54778.78</v>
      </c>
      <c r="E56" s="281">
        <f t="shared" si="4"/>
        <v>0</v>
      </c>
      <c r="F56" s="281">
        <v>0</v>
      </c>
      <c r="G56" s="281">
        <v>0</v>
      </c>
      <c r="H56" s="281">
        <v>0</v>
      </c>
      <c r="I56" s="281">
        <v>0</v>
      </c>
      <c r="J56" s="281">
        <v>108316.99</v>
      </c>
      <c r="K56" s="281">
        <v>0</v>
      </c>
      <c r="L56" s="281">
        <v>7888.88</v>
      </c>
      <c r="M56" s="352">
        <v>1002.39</v>
      </c>
    </row>
    <row r="57" spans="1:13" s="311" customFormat="1" ht="24" customHeight="1">
      <c r="A57" s="282" t="s">
        <v>235</v>
      </c>
      <c r="B57" s="284" t="s">
        <v>252</v>
      </c>
      <c r="C57" s="281">
        <v>40599.19</v>
      </c>
      <c r="D57" s="281">
        <v>12522.3</v>
      </c>
      <c r="E57" s="281">
        <f t="shared" si="4"/>
        <v>0</v>
      </c>
      <c r="F57" s="281">
        <v>0</v>
      </c>
      <c r="G57" s="281">
        <v>0</v>
      </c>
      <c r="H57" s="281">
        <v>0</v>
      </c>
      <c r="I57" s="281">
        <v>28076.89</v>
      </c>
      <c r="J57" s="281">
        <v>0</v>
      </c>
      <c r="K57" s="281">
        <v>0</v>
      </c>
      <c r="L57" s="281" t="s">
        <v>214</v>
      </c>
      <c r="M57" s="352" t="s">
        <v>214</v>
      </c>
    </row>
    <row r="58" spans="1:13" s="311" customFormat="1" ht="25.5" customHeight="1">
      <c r="A58" s="282" t="s">
        <v>235</v>
      </c>
      <c r="B58" s="284" t="s">
        <v>253</v>
      </c>
      <c r="C58" s="281">
        <v>188471.84</v>
      </c>
      <c r="D58" s="281">
        <v>0</v>
      </c>
      <c r="E58" s="281">
        <f t="shared" si="4"/>
        <v>85</v>
      </c>
      <c r="F58" s="281">
        <v>85</v>
      </c>
      <c r="G58" s="281">
        <v>0</v>
      </c>
      <c r="H58" s="281">
        <v>0</v>
      </c>
      <c r="I58" s="281">
        <v>0</v>
      </c>
      <c r="J58" s="281">
        <v>102884.6</v>
      </c>
      <c r="K58" s="281">
        <v>0</v>
      </c>
      <c r="L58" s="281" t="s">
        <v>214</v>
      </c>
      <c r="M58" s="352">
        <v>764.17</v>
      </c>
    </row>
    <row r="59" spans="1:13" s="311" customFormat="1" ht="24" customHeight="1">
      <c r="A59" s="282" t="s">
        <v>235</v>
      </c>
      <c r="B59" s="283" t="s">
        <v>254</v>
      </c>
      <c r="C59" s="281">
        <v>82099</v>
      </c>
      <c r="D59" s="281">
        <v>81985</v>
      </c>
      <c r="E59" s="281">
        <f t="shared" si="4"/>
        <v>114</v>
      </c>
      <c r="F59" s="281">
        <v>54</v>
      </c>
      <c r="G59" s="281">
        <v>60</v>
      </c>
      <c r="H59" s="281">
        <v>0</v>
      </c>
      <c r="I59" s="281">
        <v>0</v>
      </c>
      <c r="J59" s="281">
        <v>0</v>
      </c>
      <c r="K59" s="281">
        <v>0</v>
      </c>
      <c r="L59" s="281">
        <v>13259.5</v>
      </c>
      <c r="M59" s="352">
        <v>746.3</v>
      </c>
    </row>
    <row r="60" spans="1:13" s="311" customFormat="1" ht="24" customHeight="1">
      <c r="A60" s="285" t="s">
        <v>235</v>
      </c>
      <c r="B60" s="317" t="s">
        <v>255</v>
      </c>
      <c r="C60" s="305" t="s">
        <v>214</v>
      </c>
      <c r="D60" s="305">
        <v>0</v>
      </c>
      <c r="E60" s="305">
        <f t="shared" si="4"/>
        <v>0</v>
      </c>
      <c r="F60" s="305">
        <v>0</v>
      </c>
      <c r="G60" s="305">
        <v>0</v>
      </c>
      <c r="H60" s="305">
        <v>0</v>
      </c>
      <c r="I60" s="305">
        <v>0</v>
      </c>
      <c r="J60" s="305">
        <v>0</v>
      </c>
      <c r="K60" s="305">
        <v>0</v>
      </c>
      <c r="L60" s="305" t="s">
        <v>214</v>
      </c>
      <c r="M60" s="353" t="s">
        <v>214</v>
      </c>
    </row>
    <row r="61" spans="1:13" s="260" customFormat="1" ht="18.75" customHeight="1">
      <c r="A61" s="348" t="s">
        <v>0</v>
      </c>
      <c r="B61" s="259"/>
      <c r="K61" s="258" t="s">
        <v>1</v>
      </c>
      <c r="L61" s="364" t="s">
        <v>189</v>
      </c>
      <c r="M61" s="365"/>
    </row>
    <row r="62" spans="1:13" s="260" customFormat="1" ht="18.75" customHeight="1">
      <c r="A62" s="348" t="s">
        <v>2</v>
      </c>
      <c r="B62" s="262" t="s">
        <v>190</v>
      </c>
      <c r="C62" s="261"/>
      <c r="D62" s="261"/>
      <c r="E62" s="261"/>
      <c r="F62" s="261"/>
      <c r="G62" s="261"/>
      <c r="H62" s="261"/>
      <c r="I62" s="261"/>
      <c r="K62" s="258" t="s">
        <v>3</v>
      </c>
      <c r="L62" s="364" t="s">
        <v>191</v>
      </c>
      <c r="M62" s="365"/>
    </row>
    <row r="63" spans="1:13" s="264" customFormat="1" ht="21" customHeight="1">
      <c r="A63" s="366" t="s">
        <v>256</v>
      </c>
      <c r="B63" s="366"/>
      <c r="C63" s="366"/>
      <c r="D63" s="366"/>
      <c r="E63" s="366"/>
      <c r="F63" s="366"/>
      <c r="G63" s="366"/>
      <c r="H63" s="366"/>
      <c r="I63" s="366"/>
      <c r="J63" s="366"/>
      <c r="K63" s="366"/>
      <c r="L63" s="366"/>
      <c r="M63" s="366"/>
    </row>
    <row r="64" spans="1:13" s="260" customFormat="1" ht="20.25" customHeight="1">
      <c r="A64" s="259"/>
      <c r="B64" s="367" t="s">
        <v>193</v>
      </c>
      <c r="C64" s="367"/>
      <c r="D64" s="367"/>
      <c r="E64" s="367"/>
      <c r="F64" s="367"/>
      <c r="G64" s="367"/>
      <c r="H64" s="367"/>
      <c r="I64" s="367"/>
      <c r="J64" s="367"/>
      <c r="K64" s="367"/>
      <c r="L64" s="263"/>
      <c r="M64" s="260" t="s">
        <v>194</v>
      </c>
    </row>
    <row r="65" spans="1:13" s="260" customFormat="1" ht="25.5" customHeight="1">
      <c r="A65" s="327"/>
      <c r="B65" s="268"/>
      <c r="C65" s="269"/>
      <c r="D65" s="368" t="s">
        <v>195</v>
      </c>
      <c r="E65" s="364" t="s">
        <v>196</v>
      </c>
      <c r="F65" s="371"/>
      <c r="G65" s="371"/>
      <c r="H65" s="365"/>
      <c r="I65" s="270"/>
      <c r="J65" s="269"/>
      <c r="K65" s="269"/>
      <c r="L65" s="364" t="s">
        <v>6</v>
      </c>
      <c r="M65" s="371"/>
    </row>
    <row r="66" spans="1:13" s="260" customFormat="1" ht="27" customHeight="1">
      <c r="A66" s="318" t="s">
        <v>16</v>
      </c>
      <c r="B66" s="294" t="s">
        <v>197</v>
      </c>
      <c r="C66" s="295" t="s">
        <v>198</v>
      </c>
      <c r="D66" s="369"/>
      <c r="E66" s="269" t="s">
        <v>199</v>
      </c>
      <c r="F66" s="269" t="s">
        <v>200</v>
      </c>
      <c r="G66" s="269" t="s">
        <v>201</v>
      </c>
      <c r="H66" s="261" t="s">
        <v>202</v>
      </c>
      <c r="I66" s="310" t="s">
        <v>203</v>
      </c>
      <c r="J66" s="271" t="s">
        <v>204</v>
      </c>
      <c r="K66" s="273" t="s">
        <v>205</v>
      </c>
      <c r="L66" s="293" t="s">
        <v>7</v>
      </c>
      <c r="M66" s="296" t="s">
        <v>206</v>
      </c>
    </row>
    <row r="67" spans="1:13" s="260" customFormat="1" ht="20.25" customHeight="1">
      <c r="A67" s="331"/>
      <c r="B67" s="289"/>
      <c r="C67" s="278"/>
      <c r="D67" s="370"/>
      <c r="E67" s="279"/>
      <c r="F67" s="279"/>
      <c r="G67" s="279"/>
      <c r="H67" s="279"/>
      <c r="I67" s="308"/>
      <c r="J67" s="278"/>
      <c r="K67" s="279"/>
      <c r="L67" s="279"/>
      <c r="M67" s="280" t="s">
        <v>207</v>
      </c>
    </row>
    <row r="68" spans="1:13" s="312" customFormat="1" ht="24.75" customHeight="1">
      <c r="A68" s="332" t="s">
        <v>235</v>
      </c>
      <c r="B68" s="333" t="s">
        <v>257</v>
      </c>
      <c r="C68" s="292" t="s">
        <v>214</v>
      </c>
      <c r="D68" s="292">
        <v>35660</v>
      </c>
      <c r="E68" s="292">
        <f>SUM(F68:H68)</f>
        <v>0</v>
      </c>
      <c r="F68" s="292">
        <v>0</v>
      </c>
      <c r="G68" s="292">
        <v>0</v>
      </c>
      <c r="H68" s="292">
        <v>0</v>
      </c>
      <c r="I68" s="292">
        <v>0</v>
      </c>
      <c r="J68" s="292">
        <v>0</v>
      </c>
      <c r="K68" s="292">
        <v>0</v>
      </c>
      <c r="L68" s="292" t="s">
        <v>214</v>
      </c>
      <c r="M68" s="351" t="s">
        <v>214</v>
      </c>
    </row>
    <row r="69" spans="1:13" s="312" customFormat="1" ht="24.75" customHeight="1">
      <c r="A69" s="334" t="s">
        <v>235</v>
      </c>
      <c r="B69" s="335" t="s">
        <v>258</v>
      </c>
      <c r="C69" s="292" t="s">
        <v>214</v>
      </c>
      <c r="D69" s="292">
        <v>46325</v>
      </c>
      <c r="E69" s="292">
        <f aca="true" t="shared" si="5" ref="E69:E90">SUM(F69:H69)</f>
        <v>0</v>
      </c>
      <c r="F69" s="292">
        <v>0</v>
      </c>
      <c r="G69" s="292">
        <v>0</v>
      </c>
      <c r="H69" s="292">
        <v>0</v>
      </c>
      <c r="I69" s="292">
        <v>0</v>
      </c>
      <c r="J69" s="292">
        <v>0</v>
      </c>
      <c r="K69" s="292">
        <v>0</v>
      </c>
      <c r="L69" s="292">
        <v>0</v>
      </c>
      <c r="M69" s="351">
        <v>0</v>
      </c>
    </row>
    <row r="70" spans="1:13" s="312" customFormat="1" ht="24.75" customHeight="1">
      <c r="A70" s="334" t="s">
        <v>235</v>
      </c>
      <c r="B70" s="333" t="s">
        <v>259</v>
      </c>
      <c r="C70" s="292">
        <v>103</v>
      </c>
      <c r="D70" s="292">
        <v>0</v>
      </c>
      <c r="E70" s="292">
        <f t="shared" si="5"/>
        <v>0</v>
      </c>
      <c r="F70" s="292">
        <v>0</v>
      </c>
      <c r="G70" s="292">
        <v>0</v>
      </c>
      <c r="H70" s="292">
        <v>0</v>
      </c>
      <c r="I70" s="292">
        <v>0</v>
      </c>
      <c r="J70" s="292">
        <v>103</v>
      </c>
      <c r="K70" s="292">
        <v>0</v>
      </c>
      <c r="L70" s="292">
        <v>26.17</v>
      </c>
      <c r="M70" s="351">
        <v>668</v>
      </c>
    </row>
    <row r="71" spans="1:13" s="312" customFormat="1" ht="24.75" customHeight="1">
      <c r="A71" s="334" t="s">
        <v>235</v>
      </c>
      <c r="B71" s="333" t="s">
        <v>260</v>
      </c>
      <c r="C71" s="292">
        <v>697142.52</v>
      </c>
      <c r="D71" s="292">
        <v>0</v>
      </c>
      <c r="E71" s="292">
        <f t="shared" si="5"/>
        <v>222672.48</v>
      </c>
      <c r="F71" s="292">
        <v>210831.92</v>
      </c>
      <c r="G71" s="292">
        <v>914.05</v>
      </c>
      <c r="H71" s="292">
        <v>10926.51</v>
      </c>
      <c r="I71" s="292">
        <v>18920.46</v>
      </c>
      <c r="J71" s="292">
        <v>455630.21</v>
      </c>
      <c r="K71" s="292">
        <f>-69.47</f>
        <v>-69.47</v>
      </c>
      <c r="L71" s="292">
        <v>8.44</v>
      </c>
      <c r="M71" s="351">
        <v>208.43</v>
      </c>
    </row>
    <row r="72" spans="1:13" s="312" customFormat="1" ht="32.25" customHeight="1">
      <c r="A72" s="334" t="s">
        <v>261</v>
      </c>
      <c r="B72" s="333"/>
      <c r="C72" s="292">
        <f>SUM(C73:C106)</f>
        <v>450532.6889999999</v>
      </c>
      <c r="D72" s="292">
        <f aca="true" t="shared" si="6" ref="D72:L72">SUM(D73:D106)</f>
        <v>157530.6</v>
      </c>
      <c r="E72" s="292">
        <f t="shared" si="6"/>
        <v>226087.38400000005</v>
      </c>
      <c r="F72" s="292">
        <f t="shared" si="6"/>
        <v>113714.904</v>
      </c>
      <c r="G72" s="292">
        <f t="shared" si="6"/>
        <v>95734.48000000001</v>
      </c>
      <c r="H72" s="292">
        <f t="shared" si="6"/>
        <v>16638</v>
      </c>
      <c r="I72" s="292">
        <f t="shared" si="6"/>
        <v>44316.4004</v>
      </c>
      <c r="J72" s="292">
        <f t="shared" si="6"/>
        <v>150798</v>
      </c>
      <c r="K72" s="292">
        <f t="shared" si="6"/>
        <v>-13488.599999999999</v>
      </c>
      <c r="L72" s="292">
        <f t="shared" si="6"/>
        <v>64823.76399999999</v>
      </c>
      <c r="M72" s="351">
        <v>0</v>
      </c>
    </row>
    <row r="73" spans="1:13" s="312" customFormat="1" ht="24" customHeight="1">
      <c r="A73" s="334" t="s">
        <v>262</v>
      </c>
      <c r="B73" s="333" t="s">
        <v>263</v>
      </c>
      <c r="C73" s="292">
        <v>108.7</v>
      </c>
      <c r="D73" s="292">
        <v>0</v>
      </c>
      <c r="E73" s="292">
        <f t="shared" si="5"/>
        <v>54.3</v>
      </c>
      <c r="F73" s="292">
        <v>54.3</v>
      </c>
      <c r="G73" s="292">
        <v>0</v>
      </c>
      <c r="H73" s="292">
        <v>0</v>
      </c>
      <c r="I73" s="292">
        <v>0</v>
      </c>
      <c r="J73" s="292">
        <v>46.6</v>
      </c>
      <c r="K73" s="292">
        <v>2.1</v>
      </c>
      <c r="L73" s="292">
        <v>66.6</v>
      </c>
      <c r="M73" s="351">
        <v>59.66</v>
      </c>
    </row>
    <row r="74" spans="1:13" s="312" customFormat="1" ht="24" customHeight="1">
      <c r="A74" s="334" t="s">
        <v>262</v>
      </c>
      <c r="B74" s="333" t="s">
        <v>264</v>
      </c>
      <c r="C74" s="292">
        <v>6696.2</v>
      </c>
      <c r="D74" s="292">
        <v>0</v>
      </c>
      <c r="E74" s="292">
        <f t="shared" si="5"/>
        <v>6313.8</v>
      </c>
      <c r="F74" s="292">
        <v>0</v>
      </c>
      <c r="G74" s="292">
        <v>6313.8</v>
      </c>
      <c r="H74" s="292">
        <v>0</v>
      </c>
      <c r="I74" s="292">
        <v>1.5</v>
      </c>
      <c r="J74" s="292">
        <v>124.5</v>
      </c>
      <c r="K74" s="292">
        <v>140.2</v>
      </c>
      <c r="L74" s="292">
        <v>1684.7</v>
      </c>
      <c r="M74" s="351">
        <v>101.2</v>
      </c>
    </row>
    <row r="75" spans="1:13" s="312" customFormat="1" ht="24" customHeight="1">
      <c r="A75" s="334" t="s">
        <v>262</v>
      </c>
      <c r="B75" s="333" t="s">
        <v>265</v>
      </c>
      <c r="C75" s="292">
        <v>2218.3</v>
      </c>
      <c r="D75" s="292">
        <v>0</v>
      </c>
      <c r="E75" s="292">
        <f t="shared" si="5"/>
        <v>2201.3</v>
      </c>
      <c r="F75" s="292">
        <v>0</v>
      </c>
      <c r="G75" s="292">
        <v>2201.3</v>
      </c>
      <c r="H75" s="292">
        <v>0</v>
      </c>
      <c r="I75" s="292">
        <v>0</v>
      </c>
      <c r="J75" s="292">
        <v>30.4</v>
      </c>
      <c r="K75" s="292">
        <v>47.9</v>
      </c>
      <c r="L75" s="292">
        <v>592.2</v>
      </c>
      <c r="M75" s="351">
        <v>71</v>
      </c>
    </row>
    <row r="76" spans="1:13" s="312" customFormat="1" ht="24" customHeight="1">
      <c r="A76" s="334" t="s">
        <v>262</v>
      </c>
      <c r="B76" s="333" t="s">
        <v>266</v>
      </c>
      <c r="C76" s="292">
        <v>2104.5</v>
      </c>
      <c r="D76" s="292">
        <v>0</v>
      </c>
      <c r="E76" s="292">
        <f t="shared" si="5"/>
        <v>122.6</v>
      </c>
      <c r="F76" s="292">
        <v>122.6</v>
      </c>
      <c r="G76" s="292">
        <v>0</v>
      </c>
      <c r="H76" s="292">
        <v>0</v>
      </c>
      <c r="I76" s="292">
        <v>488.5</v>
      </c>
      <c r="J76" s="292">
        <v>0</v>
      </c>
      <c r="K76" s="292">
        <v>1493</v>
      </c>
      <c r="L76" s="292">
        <v>114.2</v>
      </c>
      <c r="M76" s="351">
        <v>72.5</v>
      </c>
    </row>
    <row r="77" spans="1:13" s="312" customFormat="1" ht="24" customHeight="1">
      <c r="A77" s="334" t="s">
        <v>262</v>
      </c>
      <c r="B77" s="333" t="s">
        <v>267</v>
      </c>
      <c r="C77" s="292">
        <v>8325.4</v>
      </c>
      <c r="D77" s="292">
        <v>0</v>
      </c>
      <c r="E77" s="292">
        <f t="shared" si="5"/>
        <v>2619.4</v>
      </c>
      <c r="F77" s="292">
        <v>2524.8</v>
      </c>
      <c r="G77" s="292">
        <v>69.4</v>
      </c>
      <c r="H77" s="292">
        <v>25.2</v>
      </c>
      <c r="I77" s="292">
        <v>0</v>
      </c>
      <c r="J77" s="292">
        <v>5507.4</v>
      </c>
      <c r="K77" s="292">
        <v>93.6</v>
      </c>
      <c r="L77" s="292">
        <v>732</v>
      </c>
      <c r="M77" s="351">
        <v>106.76</v>
      </c>
    </row>
    <row r="78" spans="1:13" s="312" customFormat="1" ht="24" customHeight="1">
      <c r="A78" s="334" t="s">
        <v>262</v>
      </c>
      <c r="B78" s="333" t="s">
        <v>268</v>
      </c>
      <c r="C78" s="292">
        <v>2506.8</v>
      </c>
      <c r="D78" s="292">
        <v>0</v>
      </c>
      <c r="E78" s="292">
        <f t="shared" si="5"/>
        <v>0</v>
      </c>
      <c r="F78" s="292">
        <v>0</v>
      </c>
      <c r="G78" s="292">
        <v>0</v>
      </c>
      <c r="H78" s="292">
        <v>0</v>
      </c>
      <c r="I78" s="292">
        <v>0</v>
      </c>
      <c r="J78" s="292">
        <v>2471.6</v>
      </c>
      <c r="K78" s="292">
        <v>51.2</v>
      </c>
      <c r="L78" s="292">
        <v>139.6</v>
      </c>
      <c r="M78" s="351">
        <v>41.74</v>
      </c>
    </row>
    <row r="79" spans="1:13" s="312" customFormat="1" ht="24" customHeight="1">
      <c r="A79" s="334" t="s">
        <v>262</v>
      </c>
      <c r="B79" s="333" t="s">
        <v>269</v>
      </c>
      <c r="C79" s="292">
        <v>2114.7</v>
      </c>
      <c r="D79" s="292">
        <v>0</v>
      </c>
      <c r="E79" s="292">
        <f t="shared" si="5"/>
        <v>942.8</v>
      </c>
      <c r="F79" s="292">
        <v>942.8</v>
      </c>
      <c r="G79" s="292">
        <v>0</v>
      </c>
      <c r="H79" s="292">
        <v>0</v>
      </c>
      <c r="I79" s="292">
        <v>0</v>
      </c>
      <c r="J79" s="292">
        <v>1223.4</v>
      </c>
      <c r="K79" s="292">
        <v>0</v>
      </c>
      <c r="L79" s="292">
        <v>95.4</v>
      </c>
      <c r="M79" s="351">
        <v>13.05</v>
      </c>
    </row>
    <row r="80" spans="1:13" s="312" customFormat="1" ht="24" customHeight="1">
      <c r="A80" s="334" t="s">
        <v>262</v>
      </c>
      <c r="B80" s="333" t="s">
        <v>270</v>
      </c>
      <c r="C80" s="292">
        <v>68285.7</v>
      </c>
      <c r="D80" s="292">
        <v>55355.5</v>
      </c>
      <c r="E80" s="292">
        <f t="shared" si="5"/>
        <v>81782</v>
      </c>
      <c r="F80" s="292">
        <v>64441.8</v>
      </c>
      <c r="G80" s="292">
        <v>14350.4</v>
      </c>
      <c r="H80" s="292">
        <v>2989.8</v>
      </c>
      <c r="I80" s="292">
        <v>0</v>
      </c>
      <c r="J80" s="292">
        <v>3811</v>
      </c>
      <c r="K80" s="292">
        <v>-16043.3</v>
      </c>
      <c r="L80" s="292">
        <v>5277</v>
      </c>
      <c r="M80" s="351">
        <v>54.41</v>
      </c>
    </row>
    <row r="81" spans="1:13" s="312" customFormat="1" ht="24" customHeight="1">
      <c r="A81" s="334" t="s">
        <v>262</v>
      </c>
      <c r="B81" s="333" t="s">
        <v>271</v>
      </c>
      <c r="C81" s="292">
        <v>224739</v>
      </c>
      <c r="D81" s="292">
        <v>98750</v>
      </c>
      <c r="E81" s="292">
        <f t="shared" si="5"/>
        <v>0</v>
      </c>
      <c r="F81" s="292">
        <v>0</v>
      </c>
      <c r="G81" s="292">
        <v>0</v>
      </c>
      <c r="H81" s="292">
        <v>0</v>
      </c>
      <c r="I81" s="292">
        <v>5352</v>
      </c>
      <c r="J81" s="292">
        <v>120332</v>
      </c>
      <c r="K81" s="292">
        <v>482.4</v>
      </c>
      <c r="L81" s="292">
        <v>43134</v>
      </c>
      <c r="M81" s="351">
        <v>216.04</v>
      </c>
    </row>
    <row r="82" spans="1:13" s="312" customFormat="1" ht="24" customHeight="1">
      <c r="A82" s="334" t="s">
        <v>262</v>
      </c>
      <c r="B82" s="333" t="s">
        <v>272</v>
      </c>
      <c r="C82" s="292">
        <v>50406.8</v>
      </c>
      <c r="D82" s="292">
        <v>0</v>
      </c>
      <c r="E82" s="292">
        <f t="shared" si="5"/>
        <v>22656.9</v>
      </c>
      <c r="F82" s="292">
        <v>0</v>
      </c>
      <c r="G82" s="292">
        <v>22656.9</v>
      </c>
      <c r="H82" s="292">
        <v>0</v>
      </c>
      <c r="I82" s="292">
        <v>28767.1</v>
      </c>
      <c r="J82" s="292">
        <v>0</v>
      </c>
      <c r="K82" s="292">
        <v>0</v>
      </c>
      <c r="L82" s="292">
        <v>9660.6</v>
      </c>
      <c r="M82" s="351">
        <v>172.3</v>
      </c>
    </row>
    <row r="83" spans="1:13" s="312" customFormat="1" ht="24" customHeight="1">
      <c r="A83" s="334" t="s">
        <v>262</v>
      </c>
      <c r="B83" s="333" t="s">
        <v>273</v>
      </c>
      <c r="C83" s="292" t="s">
        <v>214</v>
      </c>
      <c r="D83" s="292">
        <v>0</v>
      </c>
      <c r="E83" s="292">
        <f t="shared" si="5"/>
        <v>0</v>
      </c>
      <c r="F83" s="292">
        <v>0</v>
      </c>
      <c r="G83" s="292">
        <v>0</v>
      </c>
      <c r="H83" s="292">
        <v>0</v>
      </c>
      <c r="I83" s="292">
        <v>4582.4804</v>
      </c>
      <c r="J83" s="292">
        <v>0</v>
      </c>
      <c r="K83" s="292">
        <v>0</v>
      </c>
      <c r="L83" s="292" t="s">
        <v>214</v>
      </c>
      <c r="M83" s="351" t="s">
        <v>214</v>
      </c>
    </row>
    <row r="84" spans="1:13" s="312" customFormat="1" ht="24" customHeight="1">
      <c r="A84" s="334" t="s">
        <v>262</v>
      </c>
      <c r="B84" s="333" t="s">
        <v>274</v>
      </c>
      <c r="C84" s="292">
        <v>1214.3</v>
      </c>
      <c r="D84" s="292">
        <v>0</v>
      </c>
      <c r="E84" s="292">
        <f t="shared" si="5"/>
        <v>22.7</v>
      </c>
      <c r="F84" s="292">
        <v>0</v>
      </c>
      <c r="G84" s="292">
        <v>22.7</v>
      </c>
      <c r="H84" s="292">
        <v>0</v>
      </c>
      <c r="I84" s="292">
        <v>1110.1</v>
      </c>
      <c r="J84" s="292">
        <v>0</v>
      </c>
      <c r="K84" s="292">
        <v>0</v>
      </c>
      <c r="L84" s="292">
        <v>81.5</v>
      </c>
      <c r="M84" s="351">
        <v>141.4</v>
      </c>
    </row>
    <row r="85" spans="1:13" s="312" customFormat="1" ht="24" customHeight="1">
      <c r="A85" s="334" t="s">
        <v>262</v>
      </c>
      <c r="B85" s="333" t="s">
        <v>275</v>
      </c>
      <c r="C85" s="292">
        <v>1343.6</v>
      </c>
      <c r="D85" s="292">
        <v>0</v>
      </c>
      <c r="E85" s="292">
        <f t="shared" si="5"/>
        <v>1343.6</v>
      </c>
      <c r="F85" s="292">
        <v>0</v>
      </c>
      <c r="G85" s="292">
        <v>1343.6</v>
      </c>
      <c r="H85" s="292">
        <v>0</v>
      </c>
      <c r="I85" s="292">
        <v>0</v>
      </c>
      <c r="J85" s="292">
        <v>0</v>
      </c>
      <c r="K85" s="292">
        <v>0</v>
      </c>
      <c r="L85" s="292">
        <v>13.6</v>
      </c>
      <c r="M85" s="351">
        <v>10.4</v>
      </c>
    </row>
    <row r="86" spans="1:13" s="312" customFormat="1" ht="24" customHeight="1">
      <c r="A86" s="334" t="s">
        <v>262</v>
      </c>
      <c r="B86" s="333" t="s">
        <v>276</v>
      </c>
      <c r="C86" s="292">
        <v>1494.7</v>
      </c>
      <c r="D86" s="292">
        <v>0</v>
      </c>
      <c r="E86" s="292">
        <f t="shared" si="5"/>
        <v>27.2</v>
      </c>
      <c r="F86" s="292">
        <v>27.2</v>
      </c>
      <c r="G86" s="292">
        <v>0</v>
      </c>
      <c r="H86" s="292">
        <v>0</v>
      </c>
      <c r="I86" s="292">
        <v>0</v>
      </c>
      <c r="J86" s="292">
        <v>1461</v>
      </c>
      <c r="K86" s="292">
        <v>3.2</v>
      </c>
      <c r="L86" s="292">
        <v>13.6</v>
      </c>
      <c r="M86" s="351">
        <v>29.29</v>
      </c>
    </row>
    <row r="87" spans="1:13" s="312" customFormat="1" ht="24" customHeight="1">
      <c r="A87" s="334" t="s">
        <v>262</v>
      </c>
      <c r="B87" s="333" t="s">
        <v>277</v>
      </c>
      <c r="C87" s="292">
        <v>1751</v>
      </c>
      <c r="D87" s="292">
        <v>0</v>
      </c>
      <c r="E87" s="292">
        <f t="shared" si="5"/>
        <v>83.8</v>
      </c>
      <c r="F87" s="292">
        <v>83.8</v>
      </c>
      <c r="G87" s="292">
        <v>0</v>
      </c>
      <c r="H87" s="292">
        <v>0</v>
      </c>
      <c r="I87" s="292">
        <v>0</v>
      </c>
      <c r="J87" s="292">
        <v>1649.1</v>
      </c>
      <c r="K87" s="292">
        <v>9.7</v>
      </c>
      <c r="L87" s="292">
        <v>66.9</v>
      </c>
      <c r="M87" s="351">
        <v>36.49</v>
      </c>
    </row>
    <row r="88" spans="1:13" s="312" customFormat="1" ht="24" customHeight="1">
      <c r="A88" s="334" t="s">
        <v>262</v>
      </c>
      <c r="B88" s="333" t="s">
        <v>278</v>
      </c>
      <c r="C88" s="292">
        <v>0</v>
      </c>
      <c r="D88" s="292">
        <v>0</v>
      </c>
      <c r="E88" s="292">
        <f t="shared" si="5"/>
        <v>0</v>
      </c>
      <c r="F88" s="292">
        <v>0</v>
      </c>
      <c r="G88" s="292">
        <v>0</v>
      </c>
      <c r="H88" s="292">
        <v>0</v>
      </c>
      <c r="I88" s="292">
        <v>0</v>
      </c>
      <c r="J88" s="292">
        <v>0</v>
      </c>
      <c r="K88" s="292">
        <v>0</v>
      </c>
      <c r="L88" s="292">
        <v>0</v>
      </c>
      <c r="M88" s="351">
        <v>0</v>
      </c>
    </row>
    <row r="89" spans="1:13" s="312" customFormat="1" ht="24" customHeight="1">
      <c r="A89" s="334" t="s">
        <v>262</v>
      </c>
      <c r="B89" s="333" t="s">
        <v>279</v>
      </c>
      <c r="C89" s="292">
        <v>143.1</v>
      </c>
      <c r="D89" s="292">
        <v>0</v>
      </c>
      <c r="E89" s="292">
        <f t="shared" si="5"/>
        <v>72.7</v>
      </c>
      <c r="F89" s="292">
        <v>72.7</v>
      </c>
      <c r="G89" s="292">
        <v>0</v>
      </c>
      <c r="H89" s="292">
        <v>0</v>
      </c>
      <c r="I89" s="292">
        <v>0</v>
      </c>
      <c r="J89" s="292">
        <v>71.6</v>
      </c>
      <c r="K89" s="292">
        <v>0</v>
      </c>
      <c r="L89" s="292">
        <v>40.9</v>
      </c>
      <c r="M89" s="351">
        <v>36.32</v>
      </c>
    </row>
    <row r="90" spans="1:13" s="312" customFormat="1" ht="24" customHeight="1">
      <c r="A90" s="334" t="s">
        <v>262</v>
      </c>
      <c r="B90" s="335" t="s">
        <v>280</v>
      </c>
      <c r="C90" s="292">
        <v>13473.4</v>
      </c>
      <c r="D90" s="292">
        <v>0</v>
      </c>
      <c r="E90" s="292">
        <f t="shared" si="5"/>
        <v>13119.2</v>
      </c>
      <c r="F90" s="292">
        <v>36</v>
      </c>
      <c r="G90" s="292">
        <v>13083.2</v>
      </c>
      <c r="H90" s="292">
        <v>0</v>
      </c>
      <c r="I90" s="292">
        <v>0</v>
      </c>
      <c r="J90" s="292">
        <v>0</v>
      </c>
      <c r="K90" s="292">
        <v>59</v>
      </c>
      <c r="L90" s="292">
        <v>474.7</v>
      </c>
      <c r="M90" s="351">
        <v>17.9</v>
      </c>
    </row>
    <row r="91" spans="1:13" s="312" customFormat="1" ht="24" customHeight="1">
      <c r="A91" s="336" t="s">
        <v>262</v>
      </c>
      <c r="B91" s="337" t="s">
        <v>281</v>
      </c>
      <c r="C91" s="306">
        <v>13811.1</v>
      </c>
      <c r="D91" s="306">
        <v>0</v>
      </c>
      <c r="E91" s="306">
        <f>SUM(F91:H91)</f>
        <v>13623</v>
      </c>
      <c r="F91" s="306">
        <v>0</v>
      </c>
      <c r="G91" s="306">
        <v>0</v>
      </c>
      <c r="H91" s="306">
        <v>13623</v>
      </c>
      <c r="I91" s="306">
        <v>0</v>
      </c>
      <c r="J91" s="306">
        <v>0</v>
      </c>
      <c r="K91" s="306">
        <v>2.4</v>
      </c>
      <c r="L91" s="306">
        <v>391.7</v>
      </c>
      <c r="M91" s="354">
        <v>42.5</v>
      </c>
    </row>
    <row r="92" spans="1:13" s="260" customFormat="1" ht="18" customHeight="1">
      <c r="A92" s="348" t="s">
        <v>0</v>
      </c>
      <c r="B92" s="259"/>
      <c r="K92" s="258" t="s">
        <v>1</v>
      </c>
      <c r="L92" s="364" t="s">
        <v>189</v>
      </c>
      <c r="M92" s="365"/>
    </row>
    <row r="93" spans="1:13" s="260" customFormat="1" ht="19.5" customHeight="1">
      <c r="A93" s="348" t="s">
        <v>2</v>
      </c>
      <c r="B93" s="262" t="s">
        <v>190</v>
      </c>
      <c r="C93" s="263"/>
      <c r="D93" s="263"/>
      <c r="E93" s="263"/>
      <c r="F93" s="263"/>
      <c r="G93" s="263"/>
      <c r="H93" s="263"/>
      <c r="I93" s="263"/>
      <c r="J93" s="263"/>
      <c r="K93" s="258" t="s">
        <v>3</v>
      </c>
      <c r="L93" s="364" t="s">
        <v>191</v>
      </c>
      <c r="M93" s="365"/>
    </row>
    <row r="94" spans="1:13" s="264" customFormat="1" ht="24.75" customHeight="1">
      <c r="A94" s="326"/>
      <c r="B94" s="366" t="s">
        <v>282</v>
      </c>
      <c r="C94" s="366"/>
      <c r="D94" s="366"/>
      <c r="E94" s="366"/>
      <c r="F94" s="366"/>
      <c r="G94" s="366"/>
      <c r="H94" s="366"/>
      <c r="I94" s="366"/>
      <c r="J94" s="366"/>
      <c r="K94" s="366"/>
      <c r="L94" s="265"/>
      <c r="M94" s="265"/>
    </row>
    <row r="95" spans="1:13" s="260" customFormat="1" ht="22.5" customHeight="1">
      <c r="A95" s="259"/>
      <c r="B95" s="367" t="s">
        <v>193</v>
      </c>
      <c r="C95" s="367"/>
      <c r="D95" s="367"/>
      <c r="E95" s="367"/>
      <c r="F95" s="367"/>
      <c r="G95" s="367"/>
      <c r="H95" s="367"/>
      <c r="I95" s="367"/>
      <c r="J95" s="367"/>
      <c r="K95" s="367"/>
      <c r="L95" s="263"/>
      <c r="M95" s="260" t="s">
        <v>194</v>
      </c>
    </row>
    <row r="96" spans="1:13" s="260" customFormat="1" ht="18" customHeight="1">
      <c r="A96" s="327"/>
      <c r="B96" s="268"/>
      <c r="C96" s="269"/>
      <c r="D96" s="372" t="s">
        <v>195</v>
      </c>
      <c r="E96" s="364" t="s">
        <v>196</v>
      </c>
      <c r="F96" s="371"/>
      <c r="G96" s="371"/>
      <c r="H96" s="365"/>
      <c r="I96" s="270"/>
      <c r="J96" s="269"/>
      <c r="K96" s="269"/>
      <c r="L96" s="364" t="s">
        <v>6</v>
      </c>
      <c r="M96" s="371"/>
    </row>
    <row r="97" spans="1:13" s="324" customFormat="1" ht="22.5" customHeight="1">
      <c r="A97" s="318" t="s">
        <v>16</v>
      </c>
      <c r="B97" s="325" t="s">
        <v>197</v>
      </c>
      <c r="C97" s="325" t="s">
        <v>198</v>
      </c>
      <c r="D97" s="373"/>
      <c r="E97" s="321" t="s">
        <v>199</v>
      </c>
      <c r="F97" s="321" t="s">
        <v>200</v>
      </c>
      <c r="G97" s="321" t="s">
        <v>201</v>
      </c>
      <c r="H97" s="292" t="s">
        <v>202</v>
      </c>
      <c r="I97" s="319" t="s">
        <v>203</v>
      </c>
      <c r="J97" s="291" t="s">
        <v>204</v>
      </c>
      <c r="K97" s="320" t="s">
        <v>205</v>
      </c>
      <c r="L97" s="322" t="s">
        <v>7</v>
      </c>
      <c r="M97" s="323" t="s">
        <v>206</v>
      </c>
    </row>
    <row r="98" spans="1:13" s="260" customFormat="1" ht="18" customHeight="1">
      <c r="A98" s="331"/>
      <c r="B98" s="277"/>
      <c r="C98" s="278"/>
      <c r="D98" s="374"/>
      <c r="E98" s="279"/>
      <c r="F98" s="279"/>
      <c r="G98" s="279"/>
      <c r="H98" s="279"/>
      <c r="I98" s="308"/>
      <c r="J98" s="278"/>
      <c r="K98" s="279"/>
      <c r="L98" s="279"/>
      <c r="M98" s="280" t="s">
        <v>207</v>
      </c>
    </row>
    <row r="99" spans="1:13" ht="21.75" customHeight="1">
      <c r="A99" s="338" t="s">
        <v>262</v>
      </c>
      <c r="B99" s="339" t="s">
        <v>283</v>
      </c>
      <c r="C99" s="307">
        <v>3425.1</v>
      </c>
      <c r="D99" s="307">
        <v>3425.1</v>
      </c>
      <c r="E99" s="307">
        <f aca="true" t="shared" si="7" ref="E99:E122">SUM(F99:H99)</f>
        <v>0</v>
      </c>
      <c r="F99" s="307">
        <v>0</v>
      </c>
      <c r="G99" s="307">
        <v>0</v>
      </c>
      <c r="H99" s="307">
        <v>0</v>
      </c>
      <c r="I99" s="307">
        <v>0</v>
      </c>
      <c r="J99" s="307">
        <v>0</v>
      </c>
      <c r="K99" s="307">
        <v>0</v>
      </c>
      <c r="L99" s="313" t="s">
        <v>214</v>
      </c>
      <c r="M99" s="355" t="s">
        <v>214</v>
      </c>
    </row>
    <row r="100" spans="1:13" ht="21.75" customHeight="1">
      <c r="A100" s="287" t="s">
        <v>262</v>
      </c>
      <c r="B100" s="340" t="s">
        <v>284</v>
      </c>
      <c r="C100" s="297">
        <v>376</v>
      </c>
      <c r="D100" s="297">
        <v>0</v>
      </c>
      <c r="E100" s="297">
        <f t="shared" si="7"/>
        <v>376</v>
      </c>
      <c r="F100" s="297">
        <v>376</v>
      </c>
      <c r="G100" s="297">
        <v>0</v>
      </c>
      <c r="H100" s="297">
        <v>0</v>
      </c>
      <c r="I100" s="297">
        <v>0</v>
      </c>
      <c r="J100" s="297">
        <v>0</v>
      </c>
      <c r="K100" s="297">
        <v>0</v>
      </c>
      <c r="L100" s="297">
        <v>40</v>
      </c>
      <c r="M100" s="350">
        <v>51.68</v>
      </c>
    </row>
    <row r="101" spans="1:13" ht="21.75" customHeight="1">
      <c r="A101" s="287" t="s">
        <v>262</v>
      </c>
      <c r="B101" s="288" t="s">
        <v>285</v>
      </c>
      <c r="C101" s="297">
        <v>21184</v>
      </c>
      <c r="D101" s="297">
        <v>0</v>
      </c>
      <c r="E101" s="297">
        <f t="shared" si="7"/>
        <v>21184</v>
      </c>
      <c r="F101" s="297">
        <v>21184</v>
      </c>
      <c r="G101" s="297">
        <v>0</v>
      </c>
      <c r="H101" s="297">
        <v>0</v>
      </c>
      <c r="I101" s="297">
        <v>0</v>
      </c>
      <c r="J101" s="297">
        <v>0</v>
      </c>
      <c r="K101" s="297">
        <v>0</v>
      </c>
      <c r="L101" s="292" t="s">
        <v>214</v>
      </c>
      <c r="M101" s="351" t="s">
        <v>214</v>
      </c>
    </row>
    <row r="102" spans="1:13" ht="21.75" customHeight="1">
      <c r="A102" s="287" t="s">
        <v>262</v>
      </c>
      <c r="B102" s="288" t="s">
        <v>286</v>
      </c>
      <c r="C102" s="297" t="s">
        <v>214</v>
      </c>
      <c r="D102" s="297">
        <v>0</v>
      </c>
      <c r="E102" s="297">
        <f t="shared" si="7"/>
        <v>33025.3</v>
      </c>
      <c r="F102" s="297">
        <v>0</v>
      </c>
      <c r="G102" s="297">
        <v>33025.3</v>
      </c>
      <c r="H102" s="297">
        <v>0</v>
      </c>
      <c r="I102" s="297">
        <v>0</v>
      </c>
      <c r="J102" s="297">
        <v>0</v>
      </c>
      <c r="K102" s="297">
        <v>0</v>
      </c>
      <c r="L102" s="292" t="s">
        <v>214</v>
      </c>
      <c r="M102" s="351" t="s">
        <v>214</v>
      </c>
    </row>
    <row r="103" spans="1:13" ht="21.75" customHeight="1">
      <c r="A103" s="287" t="s">
        <v>262</v>
      </c>
      <c r="B103" s="288" t="s">
        <v>287</v>
      </c>
      <c r="C103" s="297" t="s">
        <v>214</v>
      </c>
      <c r="D103" s="297">
        <v>0</v>
      </c>
      <c r="E103" s="297">
        <f t="shared" si="7"/>
        <v>19468.5</v>
      </c>
      <c r="F103" s="297">
        <v>19468.5</v>
      </c>
      <c r="G103" s="297">
        <v>0</v>
      </c>
      <c r="H103" s="297">
        <v>0</v>
      </c>
      <c r="I103" s="297">
        <v>0</v>
      </c>
      <c r="J103" s="297">
        <v>0</v>
      </c>
      <c r="K103" s="297">
        <v>0</v>
      </c>
      <c r="L103" s="292" t="s">
        <v>214</v>
      </c>
      <c r="M103" s="351" t="s">
        <v>214</v>
      </c>
    </row>
    <row r="104" spans="1:13" ht="21.75" customHeight="1">
      <c r="A104" s="287" t="s">
        <v>262</v>
      </c>
      <c r="B104" s="288" t="s">
        <v>288</v>
      </c>
      <c r="C104" s="297" t="s">
        <v>214</v>
      </c>
      <c r="D104" s="297">
        <v>0</v>
      </c>
      <c r="E104" s="297">
        <f t="shared" si="7"/>
        <v>0</v>
      </c>
      <c r="F104" s="297">
        <v>0</v>
      </c>
      <c r="G104" s="297">
        <v>0</v>
      </c>
      <c r="H104" s="297">
        <v>0</v>
      </c>
      <c r="I104" s="297" t="s">
        <v>214</v>
      </c>
      <c r="J104" s="297">
        <v>0</v>
      </c>
      <c r="K104" s="297">
        <v>0</v>
      </c>
      <c r="L104" s="292" t="s">
        <v>214</v>
      </c>
      <c r="M104" s="351" t="s">
        <v>214</v>
      </c>
    </row>
    <row r="105" spans="1:13" ht="21.75" customHeight="1">
      <c r="A105" s="287" t="s">
        <v>262</v>
      </c>
      <c r="B105" s="288" t="s">
        <v>289</v>
      </c>
      <c r="C105" s="297">
        <v>24115.289</v>
      </c>
      <c r="D105" s="297">
        <v>0</v>
      </c>
      <c r="E105" s="297">
        <f t="shared" si="7"/>
        <v>6943.284000000001</v>
      </c>
      <c r="F105" s="297">
        <v>4275.404</v>
      </c>
      <c r="G105" s="297">
        <v>2667.88</v>
      </c>
      <c r="H105" s="297">
        <v>0</v>
      </c>
      <c r="I105" s="297">
        <v>4014.72</v>
      </c>
      <c r="J105" s="297">
        <v>13654.4</v>
      </c>
      <c r="K105" s="297">
        <v>0</v>
      </c>
      <c r="L105" s="297">
        <v>1889.564</v>
      </c>
      <c r="M105" s="350">
        <v>133.13</v>
      </c>
    </row>
    <row r="106" spans="1:13" ht="21.75" customHeight="1">
      <c r="A106" s="287" t="s">
        <v>262</v>
      </c>
      <c r="B106" s="288" t="s">
        <v>290</v>
      </c>
      <c r="C106" s="297">
        <v>695</v>
      </c>
      <c r="D106" s="297">
        <v>0</v>
      </c>
      <c r="E106" s="297">
        <f t="shared" si="7"/>
        <v>105</v>
      </c>
      <c r="F106" s="297">
        <v>105</v>
      </c>
      <c r="G106" s="297">
        <v>0</v>
      </c>
      <c r="H106" s="297">
        <v>0</v>
      </c>
      <c r="I106" s="297">
        <v>0</v>
      </c>
      <c r="J106" s="297">
        <v>415</v>
      </c>
      <c r="K106" s="297">
        <v>170</v>
      </c>
      <c r="L106" s="297">
        <v>315</v>
      </c>
      <c r="M106" s="350">
        <v>16.2</v>
      </c>
    </row>
    <row r="107" spans="1:13" s="312" customFormat="1" ht="37.5" customHeight="1">
      <c r="A107" s="334" t="s">
        <v>291</v>
      </c>
      <c r="B107" s="333"/>
      <c r="C107" s="292">
        <f>SUM(C108:C115)</f>
        <v>344372.7</v>
      </c>
      <c r="D107" s="292">
        <f aca="true" t="shared" si="8" ref="D107:L107">SUM(D108:D115)</f>
        <v>146633</v>
      </c>
      <c r="E107" s="292">
        <f t="shared" si="8"/>
        <v>6319.3</v>
      </c>
      <c r="F107" s="292">
        <f t="shared" si="8"/>
        <v>6279.8</v>
      </c>
      <c r="G107" s="292">
        <f t="shared" si="8"/>
        <v>39.5</v>
      </c>
      <c r="H107" s="292">
        <f t="shared" si="8"/>
        <v>0</v>
      </c>
      <c r="I107" s="292">
        <f t="shared" si="8"/>
        <v>5</v>
      </c>
      <c r="J107" s="292">
        <f t="shared" si="8"/>
        <v>244288.2</v>
      </c>
      <c r="K107" s="292">
        <f t="shared" si="8"/>
        <v>1109.8</v>
      </c>
      <c r="L107" s="292">
        <f t="shared" si="8"/>
        <v>4.8</v>
      </c>
      <c r="M107" s="351">
        <v>0</v>
      </c>
    </row>
    <row r="108" spans="1:13" ht="21.75" customHeight="1">
      <c r="A108" s="287" t="s">
        <v>292</v>
      </c>
      <c r="B108" s="340" t="s">
        <v>293</v>
      </c>
      <c r="C108" s="297">
        <v>282956</v>
      </c>
      <c r="D108" s="297">
        <v>66996</v>
      </c>
      <c r="E108" s="297">
        <f t="shared" si="7"/>
        <v>0</v>
      </c>
      <c r="F108" s="297">
        <v>0</v>
      </c>
      <c r="G108" s="297">
        <v>0</v>
      </c>
      <c r="H108" s="297">
        <v>0</v>
      </c>
      <c r="I108" s="297">
        <v>0</v>
      </c>
      <c r="J108" s="297">
        <v>215960</v>
      </c>
      <c r="K108" s="297">
        <v>0</v>
      </c>
      <c r="L108" s="297">
        <v>0</v>
      </c>
      <c r="M108" s="350">
        <v>157.5</v>
      </c>
    </row>
    <row r="109" spans="1:13" ht="21.75" customHeight="1">
      <c r="A109" s="287" t="s">
        <v>292</v>
      </c>
      <c r="B109" s="340" t="s">
        <v>294</v>
      </c>
      <c r="C109" s="297" t="s">
        <v>214</v>
      </c>
      <c r="D109" s="297">
        <v>0</v>
      </c>
      <c r="E109" s="297">
        <f t="shared" si="7"/>
        <v>0</v>
      </c>
      <c r="F109" s="297">
        <v>0</v>
      </c>
      <c r="G109" s="297">
        <v>0</v>
      </c>
      <c r="H109" s="297">
        <v>0</v>
      </c>
      <c r="I109" s="297">
        <v>0</v>
      </c>
      <c r="J109" s="297">
        <v>0</v>
      </c>
      <c r="K109" s="297">
        <v>0</v>
      </c>
      <c r="L109" s="297">
        <v>0</v>
      </c>
      <c r="M109" s="350">
        <v>0</v>
      </c>
    </row>
    <row r="110" spans="1:13" ht="21.75" customHeight="1">
      <c r="A110" s="287" t="s">
        <v>292</v>
      </c>
      <c r="B110" s="340" t="s">
        <v>14</v>
      </c>
      <c r="C110" s="297">
        <v>53972</v>
      </c>
      <c r="D110" s="297">
        <v>25654</v>
      </c>
      <c r="E110" s="297">
        <f t="shared" si="7"/>
        <v>0</v>
      </c>
      <c r="F110" s="297">
        <v>0</v>
      </c>
      <c r="G110" s="297">
        <v>0</v>
      </c>
      <c r="H110" s="297">
        <v>0</v>
      </c>
      <c r="I110" s="297">
        <v>0</v>
      </c>
      <c r="J110" s="297">
        <v>28318</v>
      </c>
      <c r="K110" s="297">
        <v>0</v>
      </c>
      <c r="L110" s="297">
        <v>0</v>
      </c>
      <c r="M110" s="350">
        <v>1276.6</v>
      </c>
    </row>
    <row r="111" spans="1:13" ht="21.75" customHeight="1">
      <c r="A111" s="287" t="s">
        <v>292</v>
      </c>
      <c r="B111" s="340" t="s">
        <v>295</v>
      </c>
      <c r="C111" s="297" t="s">
        <v>214</v>
      </c>
      <c r="D111" s="297">
        <v>3620</v>
      </c>
      <c r="E111" s="297">
        <f t="shared" si="7"/>
        <v>0</v>
      </c>
      <c r="F111" s="297">
        <v>0</v>
      </c>
      <c r="G111" s="297">
        <v>0</v>
      </c>
      <c r="H111" s="297">
        <v>0</v>
      </c>
      <c r="I111" s="297">
        <v>0</v>
      </c>
      <c r="J111" s="297">
        <v>0</v>
      </c>
      <c r="K111" s="297">
        <v>0</v>
      </c>
      <c r="L111" s="297">
        <v>0</v>
      </c>
      <c r="M111" s="350">
        <v>0</v>
      </c>
    </row>
    <row r="112" spans="1:13" ht="21.75" customHeight="1">
      <c r="A112" s="287" t="s">
        <v>292</v>
      </c>
      <c r="B112" s="340" t="s">
        <v>296</v>
      </c>
      <c r="C112" s="297" t="s">
        <v>214</v>
      </c>
      <c r="D112" s="297">
        <v>10861</v>
      </c>
      <c r="E112" s="297">
        <f t="shared" si="7"/>
        <v>0</v>
      </c>
      <c r="F112" s="297">
        <v>0</v>
      </c>
      <c r="G112" s="297">
        <v>0</v>
      </c>
      <c r="H112" s="297">
        <v>0</v>
      </c>
      <c r="I112" s="297">
        <v>0</v>
      </c>
      <c r="J112" s="297">
        <v>0</v>
      </c>
      <c r="K112" s="297">
        <v>0</v>
      </c>
      <c r="L112" s="297">
        <v>0</v>
      </c>
      <c r="M112" s="350">
        <v>378.76</v>
      </c>
    </row>
    <row r="113" spans="1:13" ht="21.75" customHeight="1">
      <c r="A113" s="287" t="s">
        <v>292</v>
      </c>
      <c r="B113" s="340" t="s">
        <v>15</v>
      </c>
      <c r="C113" s="297" t="s">
        <v>214</v>
      </c>
      <c r="D113" s="297">
        <v>39502</v>
      </c>
      <c r="E113" s="297">
        <f t="shared" si="7"/>
        <v>0</v>
      </c>
      <c r="F113" s="297">
        <v>0</v>
      </c>
      <c r="G113" s="297">
        <v>0</v>
      </c>
      <c r="H113" s="297">
        <v>0</v>
      </c>
      <c r="I113" s="297">
        <v>0</v>
      </c>
      <c r="J113" s="297">
        <v>0</v>
      </c>
      <c r="K113" s="297">
        <v>0</v>
      </c>
      <c r="L113" s="297">
        <v>0</v>
      </c>
      <c r="M113" s="350">
        <v>310</v>
      </c>
    </row>
    <row r="114" spans="1:13" ht="21.75" customHeight="1">
      <c r="A114" s="287" t="s">
        <v>292</v>
      </c>
      <c r="B114" s="340" t="s">
        <v>297</v>
      </c>
      <c r="C114" s="297">
        <v>7388</v>
      </c>
      <c r="D114" s="297">
        <v>0</v>
      </c>
      <c r="E114" s="297">
        <f t="shared" si="7"/>
        <v>6279.8</v>
      </c>
      <c r="F114" s="297">
        <v>6279.8</v>
      </c>
      <c r="G114" s="297">
        <v>0</v>
      </c>
      <c r="H114" s="297">
        <v>0</v>
      </c>
      <c r="I114" s="297">
        <v>0</v>
      </c>
      <c r="J114" s="297">
        <v>0</v>
      </c>
      <c r="K114" s="297">
        <v>1108.2</v>
      </c>
      <c r="L114" s="297">
        <v>0</v>
      </c>
      <c r="M114" s="350">
        <v>0</v>
      </c>
    </row>
    <row r="115" spans="1:13" ht="21.75" customHeight="1">
      <c r="A115" s="287" t="s">
        <v>292</v>
      </c>
      <c r="B115" s="288" t="s">
        <v>298</v>
      </c>
      <c r="C115" s="297">
        <v>56.7</v>
      </c>
      <c r="D115" s="297">
        <v>0</v>
      </c>
      <c r="E115" s="297">
        <f t="shared" si="7"/>
        <v>39.5</v>
      </c>
      <c r="F115" s="297">
        <v>0</v>
      </c>
      <c r="G115" s="297">
        <v>39.5</v>
      </c>
      <c r="H115" s="297">
        <v>0</v>
      </c>
      <c r="I115" s="297">
        <v>5</v>
      </c>
      <c r="J115" s="297">
        <v>10.2</v>
      </c>
      <c r="K115" s="297">
        <v>1.6</v>
      </c>
      <c r="L115" s="297">
        <v>4.8</v>
      </c>
      <c r="M115" s="350">
        <v>18.4</v>
      </c>
    </row>
    <row r="116" spans="1:13" ht="39.75" customHeight="1">
      <c r="A116" s="343" t="s">
        <v>299</v>
      </c>
      <c r="B116" s="288"/>
      <c r="C116" s="297">
        <f>C117+C133+C147</f>
        <v>1064.7375</v>
      </c>
      <c r="D116" s="297">
        <f aca="true" t="shared" si="9" ref="D116:M116">D117+D133+D147</f>
        <v>0</v>
      </c>
      <c r="E116" s="297">
        <f t="shared" si="9"/>
        <v>886.5753</v>
      </c>
      <c r="F116" s="297">
        <f t="shared" si="9"/>
        <v>7.8</v>
      </c>
      <c r="G116" s="297">
        <f t="shared" si="9"/>
        <v>878.7753</v>
      </c>
      <c r="H116" s="297">
        <f t="shared" si="9"/>
        <v>0</v>
      </c>
      <c r="I116" s="297">
        <f t="shared" si="9"/>
        <v>0</v>
      </c>
      <c r="J116" s="297">
        <f>J117+J133</f>
        <v>0</v>
      </c>
      <c r="K116" s="297">
        <f t="shared" si="9"/>
        <v>48.3684</v>
      </c>
      <c r="L116" s="297">
        <f t="shared" si="9"/>
        <v>582.7937999999999</v>
      </c>
      <c r="M116" s="350">
        <f t="shared" si="9"/>
        <v>0</v>
      </c>
    </row>
    <row r="117" spans="1:13" s="312" customFormat="1" ht="37.5" customHeight="1">
      <c r="A117" s="346" t="s">
        <v>300</v>
      </c>
      <c r="B117" s="333"/>
      <c r="C117" s="292">
        <f>SUM(C118:C132)</f>
        <v>321.1</v>
      </c>
      <c r="D117" s="292">
        <f aca="true" t="shared" si="10" ref="D117:L117">SUM(D118:D132)</f>
        <v>0</v>
      </c>
      <c r="E117" s="292">
        <f t="shared" si="10"/>
        <v>298.1</v>
      </c>
      <c r="F117" s="292">
        <f t="shared" si="10"/>
        <v>7.8</v>
      </c>
      <c r="G117" s="292">
        <f t="shared" si="10"/>
        <v>290.3</v>
      </c>
      <c r="H117" s="292">
        <f t="shared" si="10"/>
        <v>0</v>
      </c>
      <c r="I117" s="292">
        <f t="shared" si="10"/>
        <v>0</v>
      </c>
      <c r="J117" s="292">
        <f t="shared" si="10"/>
        <v>0</v>
      </c>
      <c r="K117" s="292">
        <f t="shared" si="10"/>
        <v>48.1</v>
      </c>
      <c r="L117" s="292">
        <f t="shared" si="10"/>
        <v>176.89999999999998</v>
      </c>
      <c r="M117" s="351">
        <v>0</v>
      </c>
    </row>
    <row r="118" spans="1:13" ht="21.75" customHeight="1">
      <c r="A118" s="287" t="s">
        <v>18</v>
      </c>
      <c r="B118" s="288" t="s">
        <v>301</v>
      </c>
      <c r="C118" s="297">
        <v>62.9</v>
      </c>
      <c r="D118" s="297">
        <v>0</v>
      </c>
      <c r="E118" s="297">
        <f t="shared" si="7"/>
        <v>36.8</v>
      </c>
      <c r="F118" s="297">
        <v>7.8</v>
      </c>
      <c r="G118" s="297">
        <v>29</v>
      </c>
      <c r="H118" s="297">
        <v>0</v>
      </c>
      <c r="I118" s="297">
        <v>0</v>
      </c>
      <c r="J118" s="297">
        <v>0</v>
      </c>
      <c r="K118" s="297">
        <v>0</v>
      </c>
      <c r="L118" s="297">
        <v>63.5</v>
      </c>
      <c r="M118" s="350">
        <v>2.5</v>
      </c>
    </row>
    <row r="119" spans="1:13" ht="21.75" customHeight="1">
      <c r="A119" s="287" t="s">
        <v>18</v>
      </c>
      <c r="B119" s="288" t="s">
        <v>302</v>
      </c>
      <c r="C119" s="297">
        <v>115.3</v>
      </c>
      <c r="D119" s="297">
        <v>0</v>
      </c>
      <c r="E119" s="297">
        <f t="shared" si="7"/>
        <v>154</v>
      </c>
      <c r="F119" s="297">
        <v>0</v>
      </c>
      <c r="G119" s="297">
        <v>154</v>
      </c>
      <c r="H119" s="297">
        <v>0</v>
      </c>
      <c r="I119" s="297">
        <v>0</v>
      </c>
      <c r="J119" s="297">
        <v>0</v>
      </c>
      <c r="K119" s="297">
        <v>10</v>
      </c>
      <c r="L119" s="297">
        <v>41.5</v>
      </c>
      <c r="M119" s="350">
        <v>6.3</v>
      </c>
    </row>
    <row r="120" spans="1:13" ht="21.75" customHeight="1">
      <c r="A120" s="287" t="s">
        <v>18</v>
      </c>
      <c r="B120" s="288" t="s">
        <v>303</v>
      </c>
      <c r="C120" s="297">
        <v>50</v>
      </c>
      <c r="D120" s="297">
        <v>0</v>
      </c>
      <c r="E120" s="297">
        <f t="shared" si="7"/>
        <v>55.2</v>
      </c>
      <c r="F120" s="297">
        <v>0</v>
      </c>
      <c r="G120" s="297">
        <v>55.2</v>
      </c>
      <c r="H120" s="297">
        <v>0</v>
      </c>
      <c r="I120" s="297">
        <v>0</v>
      </c>
      <c r="J120" s="297">
        <v>0</v>
      </c>
      <c r="K120" s="297">
        <v>7.4</v>
      </c>
      <c r="L120" s="297">
        <v>35</v>
      </c>
      <c r="M120" s="350">
        <v>8.7</v>
      </c>
    </row>
    <row r="121" spans="1:13" ht="21.75" customHeight="1">
      <c r="A121" s="287" t="s">
        <v>18</v>
      </c>
      <c r="B121" s="288" t="s">
        <v>304</v>
      </c>
      <c r="C121" s="297">
        <v>23.9</v>
      </c>
      <c r="D121" s="297">
        <v>0</v>
      </c>
      <c r="E121" s="297">
        <f t="shared" si="7"/>
        <v>22.7</v>
      </c>
      <c r="F121" s="297">
        <v>0</v>
      </c>
      <c r="G121" s="297">
        <v>22.7</v>
      </c>
      <c r="H121" s="297">
        <v>0</v>
      </c>
      <c r="I121" s="297">
        <v>0</v>
      </c>
      <c r="J121" s="297">
        <v>0</v>
      </c>
      <c r="K121" s="297">
        <v>1.2</v>
      </c>
      <c r="L121" s="309">
        <v>0</v>
      </c>
      <c r="M121" s="350">
        <v>1.9</v>
      </c>
    </row>
    <row r="122" spans="1:13" ht="21.75" customHeight="1">
      <c r="A122" s="289" t="s">
        <v>18</v>
      </c>
      <c r="B122" s="341" t="s">
        <v>305</v>
      </c>
      <c r="C122" s="280">
        <v>22.7</v>
      </c>
      <c r="D122" s="280">
        <v>0</v>
      </c>
      <c r="E122" s="280">
        <f t="shared" si="7"/>
        <v>7.1</v>
      </c>
      <c r="F122" s="280">
        <v>0</v>
      </c>
      <c r="G122" s="280">
        <v>7.1</v>
      </c>
      <c r="H122" s="280">
        <v>0</v>
      </c>
      <c r="I122" s="280">
        <v>0</v>
      </c>
      <c r="J122" s="280">
        <v>0</v>
      </c>
      <c r="K122" s="280">
        <v>11.6</v>
      </c>
      <c r="L122" s="280">
        <v>4.1</v>
      </c>
      <c r="M122" s="356">
        <v>8.8</v>
      </c>
    </row>
    <row r="123" spans="1:13" s="260" customFormat="1" ht="24.75" customHeight="1">
      <c r="A123" s="348" t="s">
        <v>0</v>
      </c>
      <c r="B123" s="297"/>
      <c r="C123" s="261"/>
      <c r="D123" s="261"/>
      <c r="E123" s="261"/>
      <c r="F123" s="261"/>
      <c r="G123" s="261"/>
      <c r="H123" s="261"/>
      <c r="I123" s="261"/>
      <c r="J123" s="261"/>
      <c r="K123" s="258" t="s">
        <v>1</v>
      </c>
      <c r="L123" s="364" t="s">
        <v>189</v>
      </c>
      <c r="M123" s="365"/>
    </row>
    <row r="124" spans="1:13" s="260" customFormat="1" ht="24.75" customHeight="1">
      <c r="A124" s="348" t="s">
        <v>2</v>
      </c>
      <c r="B124" s="262" t="s">
        <v>190</v>
      </c>
      <c r="C124" s="263"/>
      <c r="D124" s="263"/>
      <c r="E124" s="263"/>
      <c r="F124" s="263"/>
      <c r="G124" s="263"/>
      <c r="H124" s="263"/>
      <c r="I124" s="263"/>
      <c r="J124" s="263"/>
      <c r="K124" s="258" t="s">
        <v>3</v>
      </c>
      <c r="L124" s="364" t="s">
        <v>191</v>
      </c>
      <c r="M124" s="365"/>
    </row>
    <row r="125" spans="1:13" s="260" customFormat="1" ht="30" customHeight="1">
      <c r="A125" s="297"/>
      <c r="B125" s="366" t="s">
        <v>306</v>
      </c>
      <c r="C125" s="366"/>
      <c r="D125" s="366"/>
      <c r="E125" s="366"/>
      <c r="F125" s="366"/>
      <c r="G125" s="366"/>
      <c r="H125" s="366"/>
      <c r="I125" s="366"/>
      <c r="J125" s="366"/>
      <c r="K125" s="366"/>
      <c r="L125" s="366"/>
      <c r="M125" s="265"/>
    </row>
    <row r="126" spans="1:13" s="260" customFormat="1" ht="31.5" customHeight="1">
      <c r="A126" s="297"/>
      <c r="B126" s="367" t="s">
        <v>193</v>
      </c>
      <c r="C126" s="367"/>
      <c r="D126" s="367"/>
      <c r="E126" s="367"/>
      <c r="F126" s="367"/>
      <c r="G126" s="367"/>
      <c r="H126" s="367"/>
      <c r="I126" s="367"/>
      <c r="J126" s="367"/>
      <c r="K126" s="367"/>
      <c r="L126" s="263"/>
      <c r="M126" s="260" t="s">
        <v>194</v>
      </c>
    </row>
    <row r="127" spans="1:13" s="260" customFormat="1" ht="24" customHeight="1">
      <c r="A127" s="327"/>
      <c r="B127" s="268"/>
      <c r="C127" s="269"/>
      <c r="D127" s="368" t="s">
        <v>195</v>
      </c>
      <c r="E127" s="364" t="s">
        <v>196</v>
      </c>
      <c r="F127" s="371"/>
      <c r="G127" s="371"/>
      <c r="H127" s="365"/>
      <c r="I127" s="270"/>
      <c r="J127" s="269"/>
      <c r="K127" s="269"/>
      <c r="L127" s="364" t="s">
        <v>6</v>
      </c>
      <c r="M127" s="371"/>
    </row>
    <row r="128" spans="1:13" s="260" customFormat="1" ht="26.25" customHeight="1">
      <c r="A128" s="318" t="s">
        <v>16</v>
      </c>
      <c r="B128" s="294" t="s">
        <v>197</v>
      </c>
      <c r="C128" s="295" t="s">
        <v>198</v>
      </c>
      <c r="D128" s="369"/>
      <c r="E128" s="269" t="s">
        <v>199</v>
      </c>
      <c r="F128" s="269" t="s">
        <v>200</v>
      </c>
      <c r="G128" s="269" t="s">
        <v>201</v>
      </c>
      <c r="H128" s="261" t="s">
        <v>202</v>
      </c>
      <c r="I128" s="310" t="s">
        <v>203</v>
      </c>
      <c r="J128" s="271" t="s">
        <v>204</v>
      </c>
      <c r="K128" s="274" t="s">
        <v>205</v>
      </c>
      <c r="L128" s="293" t="s">
        <v>7</v>
      </c>
      <c r="M128" s="296" t="s">
        <v>206</v>
      </c>
    </row>
    <row r="129" spans="1:13" s="260" customFormat="1" ht="22.5" customHeight="1">
      <c r="A129" s="331"/>
      <c r="B129" s="277"/>
      <c r="C129" s="278"/>
      <c r="D129" s="370"/>
      <c r="E129" s="279"/>
      <c r="F129" s="279"/>
      <c r="G129" s="279"/>
      <c r="H129" s="279"/>
      <c r="I129" s="308"/>
      <c r="J129" s="278"/>
      <c r="K129" s="279"/>
      <c r="L129" s="279"/>
      <c r="M129" s="280" t="s">
        <v>207</v>
      </c>
    </row>
    <row r="130" spans="1:13" ht="24" customHeight="1">
      <c r="A130" s="287" t="s">
        <v>18</v>
      </c>
      <c r="B130" s="288" t="s">
        <v>307</v>
      </c>
      <c r="C130" s="297">
        <v>27.1</v>
      </c>
      <c r="D130" s="297">
        <v>0</v>
      </c>
      <c r="E130" s="297">
        <f>SUM(F130:H130)</f>
        <v>16.5</v>
      </c>
      <c r="F130" s="297">
        <v>0</v>
      </c>
      <c r="G130" s="297">
        <v>16.5</v>
      </c>
      <c r="H130" s="297">
        <v>0</v>
      </c>
      <c r="I130" s="297">
        <v>0</v>
      </c>
      <c r="J130" s="297">
        <v>0</v>
      </c>
      <c r="K130" s="297">
        <v>4.2</v>
      </c>
      <c r="L130" s="297">
        <v>18</v>
      </c>
      <c r="M130" s="350">
        <v>11.6</v>
      </c>
    </row>
    <row r="131" spans="1:13" ht="24" customHeight="1">
      <c r="A131" s="287" t="s">
        <v>18</v>
      </c>
      <c r="B131" s="340" t="s">
        <v>308</v>
      </c>
      <c r="C131" s="297">
        <v>7.2</v>
      </c>
      <c r="D131" s="297">
        <v>0</v>
      </c>
      <c r="E131" s="297">
        <f>SUM(F131:H131)</f>
        <v>5.8</v>
      </c>
      <c r="F131" s="297">
        <v>0</v>
      </c>
      <c r="G131" s="297">
        <v>5.8</v>
      </c>
      <c r="H131" s="297">
        <v>0</v>
      </c>
      <c r="I131" s="297">
        <v>0</v>
      </c>
      <c r="J131" s="297">
        <v>0</v>
      </c>
      <c r="K131" s="297">
        <v>1.7</v>
      </c>
      <c r="L131" s="297">
        <v>1.7</v>
      </c>
      <c r="M131" s="350">
        <v>5.4</v>
      </c>
    </row>
    <row r="132" spans="1:13" ht="24" customHeight="1">
      <c r="A132" s="287" t="s">
        <v>18</v>
      </c>
      <c r="B132" s="288" t="s">
        <v>309</v>
      </c>
      <c r="C132" s="297">
        <v>12</v>
      </c>
      <c r="D132" s="297">
        <v>0</v>
      </c>
      <c r="E132" s="297">
        <f>SUM(F132:H132)</f>
        <v>0</v>
      </c>
      <c r="F132" s="297">
        <v>0</v>
      </c>
      <c r="G132" s="297">
        <v>0</v>
      </c>
      <c r="H132" s="297">
        <v>0</v>
      </c>
      <c r="I132" s="297">
        <v>0</v>
      </c>
      <c r="J132" s="297">
        <v>0</v>
      </c>
      <c r="K132" s="297">
        <v>12</v>
      </c>
      <c r="L132" s="297">
        <v>13.1</v>
      </c>
      <c r="M132" s="350">
        <v>22.7</v>
      </c>
    </row>
    <row r="133" spans="1:13" ht="33.75" customHeight="1">
      <c r="A133" s="344" t="s">
        <v>310</v>
      </c>
      <c r="B133" s="288"/>
      <c r="C133" s="297">
        <f>SUM(C134:C146)</f>
        <v>657</v>
      </c>
      <c r="D133" s="297">
        <f>SUM(D134:D146)</f>
        <v>0</v>
      </c>
      <c r="E133" s="297">
        <f>SUM(E134:E146)</f>
        <v>521</v>
      </c>
      <c r="F133" s="297">
        <v>0</v>
      </c>
      <c r="G133" s="297">
        <f>SUM(G134:G146)</f>
        <v>521</v>
      </c>
      <c r="H133" s="297">
        <v>0</v>
      </c>
      <c r="I133" s="297">
        <f>SUM(I134:I146)</f>
        <v>0</v>
      </c>
      <c r="J133" s="297">
        <f>SUM(J134:J146)</f>
        <v>0</v>
      </c>
      <c r="K133" s="297">
        <f>SUM(K134:K146)</f>
        <v>0</v>
      </c>
      <c r="L133" s="297">
        <f>SUM(L134:L146)</f>
        <v>374</v>
      </c>
      <c r="M133" s="350">
        <v>0</v>
      </c>
    </row>
    <row r="134" spans="1:13" ht="24" customHeight="1">
      <c r="A134" s="287" t="s">
        <v>19</v>
      </c>
      <c r="B134" s="340" t="s">
        <v>311</v>
      </c>
      <c r="C134" s="297">
        <v>6</v>
      </c>
      <c r="D134" s="297">
        <v>0</v>
      </c>
      <c r="E134" s="297">
        <f aca="true" t="shared" si="11" ref="E134:E140">SUM(F134:H134)</f>
        <v>18</v>
      </c>
      <c r="F134" s="297">
        <v>0</v>
      </c>
      <c r="G134" s="297">
        <v>18</v>
      </c>
      <c r="H134" s="297">
        <v>0</v>
      </c>
      <c r="I134" s="297">
        <v>0</v>
      </c>
      <c r="J134" s="297">
        <v>0</v>
      </c>
      <c r="K134" s="297">
        <v>0</v>
      </c>
      <c r="L134" s="297">
        <v>13</v>
      </c>
      <c r="M134" s="350">
        <v>27.7</v>
      </c>
    </row>
    <row r="135" spans="1:13" ht="24" customHeight="1">
      <c r="A135" s="287" t="s">
        <v>19</v>
      </c>
      <c r="B135" s="340" t="s">
        <v>312</v>
      </c>
      <c r="C135" s="297">
        <v>6</v>
      </c>
      <c r="D135" s="297">
        <v>0</v>
      </c>
      <c r="E135" s="297">
        <f t="shared" si="11"/>
        <v>0</v>
      </c>
      <c r="F135" s="297">
        <v>0</v>
      </c>
      <c r="G135" s="297">
        <v>0</v>
      </c>
      <c r="H135" s="297">
        <v>0</v>
      </c>
      <c r="I135" s="297">
        <v>0</v>
      </c>
      <c r="J135" s="297">
        <v>0</v>
      </c>
      <c r="K135" s="297">
        <v>0</v>
      </c>
      <c r="L135" s="297">
        <v>15</v>
      </c>
      <c r="M135" s="350">
        <v>30.56</v>
      </c>
    </row>
    <row r="136" spans="1:13" ht="24" customHeight="1">
      <c r="A136" s="287" t="s">
        <v>19</v>
      </c>
      <c r="B136" s="340" t="s">
        <v>313</v>
      </c>
      <c r="C136" s="297">
        <v>66</v>
      </c>
      <c r="D136" s="297">
        <v>0</v>
      </c>
      <c r="E136" s="297">
        <f t="shared" si="11"/>
        <v>49</v>
      </c>
      <c r="F136" s="297">
        <v>0</v>
      </c>
      <c r="G136" s="297">
        <v>49</v>
      </c>
      <c r="H136" s="297">
        <v>0</v>
      </c>
      <c r="I136" s="297">
        <v>0</v>
      </c>
      <c r="J136" s="297">
        <v>0</v>
      </c>
      <c r="K136" s="297">
        <v>0</v>
      </c>
      <c r="L136" s="297">
        <v>40</v>
      </c>
      <c r="M136" s="350">
        <v>5</v>
      </c>
    </row>
    <row r="137" spans="1:13" ht="24" customHeight="1">
      <c r="A137" s="287" t="s">
        <v>19</v>
      </c>
      <c r="B137" s="340" t="s">
        <v>314</v>
      </c>
      <c r="C137" s="297">
        <v>45</v>
      </c>
      <c r="D137" s="297">
        <v>0</v>
      </c>
      <c r="E137" s="297">
        <f t="shared" si="11"/>
        <v>26</v>
      </c>
      <c r="F137" s="297">
        <v>0</v>
      </c>
      <c r="G137" s="297">
        <v>26</v>
      </c>
      <c r="H137" s="297">
        <v>0</v>
      </c>
      <c r="I137" s="297">
        <v>0</v>
      </c>
      <c r="J137" s="297">
        <v>0</v>
      </c>
      <c r="K137" s="297">
        <v>0</v>
      </c>
      <c r="L137" s="297">
        <v>40</v>
      </c>
      <c r="M137" s="350">
        <v>4.2</v>
      </c>
    </row>
    <row r="138" spans="1:13" ht="24" customHeight="1">
      <c r="A138" s="287" t="s">
        <v>19</v>
      </c>
      <c r="B138" s="340" t="s">
        <v>315</v>
      </c>
      <c r="C138" s="297">
        <v>65</v>
      </c>
      <c r="D138" s="297">
        <v>0</v>
      </c>
      <c r="E138" s="297">
        <f t="shared" si="11"/>
        <v>0</v>
      </c>
      <c r="F138" s="297">
        <v>0</v>
      </c>
      <c r="G138" s="297">
        <v>0</v>
      </c>
      <c r="H138" s="297">
        <v>0</v>
      </c>
      <c r="I138" s="297">
        <v>0</v>
      </c>
      <c r="J138" s="297">
        <v>0</v>
      </c>
      <c r="K138" s="297">
        <v>0</v>
      </c>
      <c r="L138" s="297">
        <v>19</v>
      </c>
      <c r="M138" s="350">
        <v>42</v>
      </c>
    </row>
    <row r="139" spans="1:13" ht="24" customHeight="1">
      <c r="A139" s="287" t="s">
        <v>19</v>
      </c>
      <c r="B139" s="340" t="s">
        <v>316</v>
      </c>
      <c r="C139" s="297">
        <v>160</v>
      </c>
      <c r="D139" s="297">
        <v>0</v>
      </c>
      <c r="E139" s="297">
        <f t="shared" si="11"/>
        <v>98</v>
      </c>
      <c r="F139" s="297">
        <v>0</v>
      </c>
      <c r="G139" s="297">
        <v>98</v>
      </c>
      <c r="H139" s="297">
        <v>0</v>
      </c>
      <c r="I139" s="297">
        <v>0</v>
      </c>
      <c r="J139" s="297">
        <v>0</v>
      </c>
      <c r="K139" s="297">
        <v>0</v>
      </c>
      <c r="L139" s="297">
        <v>47</v>
      </c>
      <c r="M139" s="350">
        <v>6.53</v>
      </c>
    </row>
    <row r="140" spans="1:13" ht="24" customHeight="1">
      <c r="A140" s="287" t="s">
        <v>19</v>
      </c>
      <c r="B140" s="340" t="s">
        <v>317</v>
      </c>
      <c r="C140" s="297">
        <v>259</v>
      </c>
      <c r="D140" s="297">
        <v>0</v>
      </c>
      <c r="E140" s="297">
        <f t="shared" si="11"/>
        <v>250</v>
      </c>
      <c r="F140" s="297">
        <v>0</v>
      </c>
      <c r="G140" s="297">
        <v>250</v>
      </c>
      <c r="H140" s="297">
        <v>0</v>
      </c>
      <c r="I140" s="297">
        <v>0</v>
      </c>
      <c r="J140" s="297">
        <v>0</v>
      </c>
      <c r="K140" s="297">
        <v>0</v>
      </c>
      <c r="L140" s="297">
        <v>114</v>
      </c>
      <c r="M140" s="350">
        <v>18.96</v>
      </c>
    </row>
    <row r="141" spans="1:13" ht="24" customHeight="1">
      <c r="A141" s="287" t="s">
        <v>19</v>
      </c>
      <c r="B141" s="340" t="s">
        <v>318</v>
      </c>
      <c r="C141" s="297">
        <v>0</v>
      </c>
      <c r="D141" s="297">
        <v>0</v>
      </c>
      <c r="E141" s="297">
        <v>0</v>
      </c>
      <c r="F141" s="297">
        <v>0</v>
      </c>
      <c r="G141" s="297">
        <v>0</v>
      </c>
      <c r="H141" s="297">
        <v>0</v>
      </c>
      <c r="I141" s="297">
        <v>0</v>
      </c>
      <c r="J141" s="297">
        <v>0</v>
      </c>
      <c r="K141" s="297">
        <v>0</v>
      </c>
      <c r="L141" s="297">
        <v>13</v>
      </c>
      <c r="M141" s="350">
        <v>25</v>
      </c>
    </row>
    <row r="142" spans="1:13" ht="24" customHeight="1">
      <c r="A142" s="287" t="s">
        <v>19</v>
      </c>
      <c r="B142" s="340" t="s">
        <v>319</v>
      </c>
      <c r="C142" s="297" t="s">
        <v>214</v>
      </c>
      <c r="D142" s="297">
        <v>0</v>
      </c>
      <c r="E142" s="297">
        <f>SUM(F142:H142)</f>
        <v>16</v>
      </c>
      <c r="F142" s="297">
        <v>0</v>
      </c>
      <c r="G142" s="297">
        <v>16</v>
      </c>
      <c r="H142" s="297">
        <v>0</v>
      </c>
      <c r="I142" s="297">
        <v>0</v>
      </c>
      <c r="J142" s="297">
        <v>0</v>
      </c>
      <c r="K142" s="297">
        <v>0</v>
      </c>
      <c r="L142" s="297">
        <v>22</v>
      </c>
      <c r="M142" s="350">
        <v>26.5</v>
      </c>
    </row>
    <row r="143" spans="1:13" ht="24" customHeight="1">
      <c r="A143" s="287" t="s">
        <v>19</v>
      </c>
      <c r="B143" s="340" t="s">
        <v>320</v>
      </c>
      <c r="C143" s="297">
        <v>0</v>
      </c>
      <c r="D143" s="297">
        <v>0</v>
      </c>
      <c r="E143" s="297">
        <v>0</v>
      </c>
      <c r="F143" s="297">
        <v>0</v>
      </c>
      <c r="G143" s="297">
        <v>0</v>
      </c>
      <c r="H143" s="297">
        <v>0</v>
      </c>
      <c r="I143" s="297">
        <v>0</v>
      </c>
      <c r="J143" s="297">
        <v>0</v>
      </c>
      <c r="K143" s="297">
        <v>0</v>
      </c>
      <c r="L143" s="297">
        <v>0</v>
      </c>
      <c r="M143" s="350">
        <v>0</v>
      </c>
    </row>
    <row r="144" spans="1:13" ht="24" customHeight="1">
      <c r="A144" s="287" t="s">
        <v>19</v>
      </c>
      <c r="B144" s="340" t="s">
        <v>321</v>
      </c>
      <c r="C144" s="297">
        <v>40</v>
      </c>
      <c r="D144" s="297">
        <v>0</v>
      </c>
      <c r="E144" s="297">
        <f aca="true" t="shared" si="12" ref="E144:E150">SUM(F144:H144)</f>
        <v>32</v>
      </c>
      <c r="F144" s="297">
        <v>0</v>
      </c>
      <c r="G144" s="297">
        <v>32</v>
      </c>
      <c r="H144" s="297">
        <v>0</v>
      </c>
      <c r="I144" s="297">
        <v>0</v>
      </c>
      <c r="J144" s="297">
        <v>0</v>
      </c>
      <c r="K144" s="297">
        <v>0</v>
      </c>
      <c r="L144" s="297">
        <v>44</v>
      </c>
      <c r="M144" s="350">
        <v>3</v>
      </c>
    </row>
    <row r="145" spans="1:13" ht="24" customHeight="1">
      <c r="A145" s="287" t="s">
        <v>19</v>
      </c>
      <c r="B145" s="340" t="s">
        <v>322</v>
      </c>
      <c r="C145" s="297">
        <v>5</v>
      </c>
      <c r="D145" s="297">
        <v>0</v>
      </c>
      <c r="E145" s="297">
        <f t="shared" si="12"/>
        <v>16</v>
      </c>
      <c r="F145" s="297">
        <v>0</v>
      </c>
      <c r="G145" s="297">
        <v>16</v>
      </c>
      <c r="H145" s="297">
        <v>0</v>
      </c>
      <c r="I145" s="297">
        <v>0</v>
      </c>
      <c r="J145" s="297">
        <v>0</v>
      </c>
      <c r="K145" s="297">
        <v>0</v>
      </c>
      <c r="L145" s="297">
        <v>2</v>
      </c>
      <c r="M145" s="350">
        <v>6.39</v>
      </c>
    </row>
    <row r="146" spans="1:13" ht="24" customHeight="1">
      <c r="A146" s="287" t="s">
        <v>19</v>
      </c>
      <c r="B146" s="340" t="s">
        <v>323</v>
      </c>
      <c r="C146" s="297">
        <v>5</v>
      </c>
      <c r="D146" s="297">
        <v>0</v>
      </c>
      <c r="E146" s="297">
        <f t="shared" si="12"/>
        <v>16</v>
      </c>
      <c r="F146" s="297">
        <v>0</v>
      </c>
      <c r="G146" s="297">
        <v>16</v>
      </c>
      <c r="H146" s="297">
        <v>0</v>
      </c>
      <c r="I146" s="297">
        <v>0</v>
      </c>
      <c r="J146" s="297">
        <v>0</v>
      </c>
      <c r="K146" s="297">
        <v>0</v>
      </c>
      <c r="L146" s="297">
        <v>5</v>
      </c>
      <c r="M146" s="350">
        <v>11.52</v>
      </c>
    </row>
    <row r="147" spans="1:13" ht="37.5" customHeight="1">
      <c r="A147" s="345" t="s">
        <v>324</v>
      </c>
      <c r="B147" s="340"/>
      <c r="C147" s="297">
        <f>SUM(C148:C150)</f>
        <v>86.6375</v>
      </c>
      <c r="D147" s="297">
        <v>0</v>
      </c>
      <c r="E147" s="297">
        <f t="shared" si="12"/>
        <v>67.4753</v>
      </c>
      <c r="F147" s="297">
        <v>0</v>
      </c>
      <c r="G147" s="297">
        <f>SUM(G148:G150)</f>
        <v>67.4753</v>
      </c>
      <c r="H147" s="297">
        <v>0</v>
      </c>
      <c r="I147" s="297">
        <v>0</v>
      </c>
      <c r="J147" s="297" t="s">
        <v>214</v>
      </c>
      <c r="K147" s="297">
        <f>SUM(K148:K150)</f>
        <v>0.26839999999999997</v>
      </c>
      <c r="L147" s="297">
        <f>SUM(L148:L150)</f>
        <v>31.8938</v>
      </c>
      <c r="M147" s="350">
        <v>0</v>
      </c>
    </row>
    <row r="148" spans="1:13" ht="27.75" customHeight="1">
      <c r="A148" s="287" t="s">
        <v>325</v>
      </c>
      <c r="B148" s="340" t="s">
        <v>326</v>
      </c>
      <c r="C148" s="297">
        <v>14.736</v>
      </c>
      <c r="D148" s="297">
        <v>0</v>
      </c>
      <c r="E148" s="297">
        <f t="shared" si="12"/>
        <v>13.6412</v>
      </c>
      <c r="F148" s="297">
        <v>0</v>
      </c>
      <c r="G148" s="297">
        <v>13.6412</v>
      </c>
      <c r="H148" s="297">
        <v>0</v>
      </c>
      <c r="I148" s="297">
        <v>0</v>
      </c>
      <c r="J148" s="297">
        <v>0</v>
      </c>
      <c r="K148" s="297">
        <v>0.061</v>
      </c>
      <c r="L148" s="297">
        <v>8.0338</v>
      </c>
      <c r="M148" s="350">
        <v>18.35</v>
      </c>
    </row>
    <row r="149" spans="1:13" ht="27.75" customHeight="1">
      <c r="A149" s="287" t="s">
        <v>325</v>
      </c>
      <c r="B149" s="340" t="s">
        <v>327</v>
      </c>
      <c r="C149" s="297">
        <v>8.4102</v>
      </c>
      <c r="D149" s="297">
        <v>0</v>
      </c>
      <c r="E149" s="297">
        <f t="shared" si="12"/>
        <v>4.5752</v>
      </c>
      <c r="F149" s="297">
        <v>0</v>
      </c>
      <c r="G149" s="297">
        <v>4.5752</v>
      </c>
      <c r="H149" s="297">
        <v>0</v>
      </c>
      <c r="I149" s="297">
        <v>0</v>
      </c>
      <c r="J149" s="297">
        <v>0</v>
      </c>
      <c r="K149" s="297">
        <v>0.0745</v>
      </c>
      <c r="L149" s="297">
        <v>8.7605</v>
      </c>
      <c r="M149" s="350">
        <v>18.7</v>
      </c>
    </row>
    <row r="150" spans="1:13" ht="40.5" customHeight="1">
      <c r="A150" s="349" t="s">
        <v>328</v>
      </c>
      <c r="B150" s="290"/>
      <c r="C150" s="280">
        <v>63.4913</v>
      </c>
      <c r="D150" s="280">
        <v>0</v>
      </c>
      <c r="E150" s="280">
        <f t="shared" si="12"/>
        <v>49.2589</v>
      </c>
      <c r="F150" s="280">
        <v>0</v>
      </c>
      <c r="G150" s="280">
        <v>49.2589</v>
      </c>
      <c r="H150" s="280">
        <v>0</v>
      </c>
      <c r="I150" s="280">
        <v>0</v>
      </c>
      <c r="J150" s="280">
        <v>0</v>
      </c>
      <c r="K150" s="280">
        <v>0.1329</v>
      </c>
      <c r="L150" s="280">
        <v>15.0995</v>
      </c>
      <c r="M150" s="356">
        <v>0</v>
      </c>
    </row>
    <row r="151" spans="1:13" s="260" customFormat="1" ht="24" customHeight="1">
      <c r="A151" s="348" t="s">
        <v>0</v>
      </c>
      <c r="B151" s="297"/>
      <c r="C151" s="261"/>
      <c r="D151" s="261"/>
      <c r="E151" s="261"/>
      <c r="F151" s="261"/>
      <c r="G151" s="261"/>
      <c r="H151" s="261"/>
      <c r="I151" s="261"/>
      <c r="J151" s="261"/>
      <c r="K151" s="258" t="s">
        <v>1</v>
      </c>
      <c r="L151" s="364" t="s">
        <v>189</v>
      </c>
      <c r="M151" s="365"/>
    </row>
    <row r="152" spans="1:13" s="260" customFormat="1" ht="24" customHeight="1">
      <c r="A152" s="348" t="s">
        <v>2</v>
      </c>
      <c r="B152" s="347" t="s">
        <v>190</v>
      </c>
      <c r="C152" s="263"/>
      <c r="D152" s="263"/>
      <c r="E152" s="263"/>
      <c r="F152" s="263"/>
      <c r="G152" s="263"/>
      <c r="H152" s="263"/>
      <c r="I152" s="263"/>
      <c r="J152" s="279"/>
      <c r="K152" s="258" t="s">
        <v>3</v>
      </c>
      <c r="L152" s="364" t="s">
        <v>191</v>
      </c>
      <c r="M152" s="365"/>
    </row>
    <row r="153" spans="1:13" s="260" customFormat="1" ht="24" customHeight="1">
      <c r="A153" s="259"/>
      <c r="B153" s="366" t="s">
        <v>329</v>
      </c>
      <c r="C153" s="366"/>
      <c r="D153" s="366"/>
      <c r="E153" s="366"/>
      <c r="F153" s="366"/>
      <c r="G153" s="366"/>
      <c r="H153" s="366"/>
      <c r="I153" s="366"/>
      <c r="J153" s="366"/>
      <c r="K153" s="366"/>
      <c r="L153" s="366"/>
      <c r="M153" s="265"/>
    </row>
    <row r="154" spans="1:13" s="260" customFormat="1" ht="24" customHeight="1">
      <c r="A154" s="259"/>
      <c r="B154" s="280"/>
      <c r="C154" s="263"/>
      <c r="D154" s="263"/>
      <c r="E154" s="367" t="s">
        <v>193</v>
      </c>
      <c r="F154" s="367"/>
      <c r="G154" s="367"/>
      <c r="H154" s="367"/>
      <c r="I154" s="263"/>
      <c r="J154" s="263"/>
      <c r="K154" s="263"/>
      <c r="L154" s="263"/>
      <c r="M154" s="260" t="s">
        <v>194</v>
      </c>
    </row>
    <row r="155" spans="1:13" s="260" customFormat="1" ht="24" customHeight="1">
      <c r="A155" s="327"/>
      <c r="B155" s="268"/>
      <c r="C155" s="269"/>
      <c r="D155" s="368" t="s">
        <v>195</v>
      </c>
      <c r="E155" s="364" t="s">
        <v>196</v>
      </c>
      <c r="F155" s="371"/>
      <c r="G155" s="371"/>
      <c r="H155" s="365"/>
      <c r="I155" s="270"/>
      <c r="J155" s="269"/>
      <c r="K155" s="269"/>
      <c r="L155" s="364" t="s">
        <v>6</v>
      </c>
      <c r="M155" s="371"/>
    </row>
    <row r="156" spans="1:13" s="260" customFormat="1" ht="24" customHeight="1">
      <c r="A156" s="318" t="s">
        <v>16</v>
      </c>
      <c r="B156" s="294" t="s">
        <v>197</v>
      </c>
      <c r="C156" s="295" t="s">
        <v>198</v>
      </c>
      <c r="D156" s="369"/>
      <c r="E156" s="269" t="s">
        <v>199</v>
      </c>
      <c r="F156" s="269" t="s">
        <v>200</v>
      </c>
      <c r="G156" s="269" t="s">
        <v>201</v>
      </c>
      <c r="H156" s="261" t="s">
        <v>202</v>
      </c>
      <c r="I156" s="310" t="s">
        <v>203</v>
      </c>
      <c r="J156" s="271" t="s">
        <v>204</v>
      </c>
      <c r="K156" s="274" t="s">
        <v>205</v>
      </c>
      <c r="L156" s="293" t="s">
        <v>7</v>
      </c>
      <c r="M156" s="296" t="s">
        <v>206</v>
      </c>
    </row>
    <row r="157" spans="1:13" s="260" customFormat="1" ht="24" customHeight="1">
      <c r="A157" s="331"/>
      <c r="B157" s="277"/>
      <c r="C157" s="278"/>
      <c r="D157" s="370"/>
      <c r="E157" s="279"/>
      <c r="F157" s="279"/>
      <c r="G157" s="279"/>
      <c r="H157" s="279"/>
      <c r="I157" s="308"/>
      <c r="J157" s="278"/>
      <c r="K157" s="279"/>
      <c r="L157" s="279"/>
      <c r="M157" s="280" t="s">
        <v>207</v>
      </c>
    </row>
    <row r="158" spans="1:13" s="314" customFormat="1" ht="21.75" customHeight="1">
      <c r="A158" s="287" t="s">
        <v>325</v>
      </c>
      <c r="B158" s="340" t="s">
        <v>330</v>
      </c>
      <c r="C158" s="292" t="s">
        <v>214</v>
      </c>
      <c r="D158" s="292">
        <v>0</v>
      </c>
      <c r="E158" s="292" t="s">
        <v>214</v>
      </c>
      <c r="F158" s="292">
        <v>0</v>
      </c>
      <c r="G158" s="292" t="s">
        <v>214</v>
      </c>
      <c r="H158" s="292">
        <v>0</v>
      </c>
      <c r="I158" s="292">
        <v>0</v>
      </c>
      <c r="J158" s="292">
        <v>0</v>
      </c>
      <c r="K158" s="292">
        <v>0</v>
      </c>
      <c r="L158" s="292" t="s">
        <v>214</v>
      </c>
      <c r="M158" s="292" t="s">
        <v>214</v>
      </c>
    </row>
    <row r="159" spans="1:13" s="314" customFormat="1" ht="18.75" customHeight="1">
      <c r="A159" s="287" t="s">
        <v>325</v>
      </c>
      <c r="B159" s="340" t="s">
        <v>331</v>
      </c>
      <c r="C159" s="292" t="s">
        <v>214</v>
      </c>
      <c r="D159" s="292">
        <v>0</v>
      </c>
      <c r="E159" s="292" t="s">
        <v>214</v>
      </c>
      <c r="F159" s="292">
        <v>0</v>
      </c>
      <c r="G159" s="292" t="s">
        <v>214</v>
      </c>
      <c r="H159" s="292">
        <v>0</v>
      </c>
      <c r="I159" s="292">
        <v>0</v>
      </c>
      <c r="J159" s="292">
        <v>0</v>
      </c>
      <c r="K159" s="292">
        <v>0</v>
      </c>
      <c r="L159" s="292" t="s">
        <v>214</v>
      </c>
      <c r="M159" s="292" t="s">
        <v>214</v>
      </c>
    </row>
    <row r="160" spans="1:13" s="314" customFormat="1" ht="18.75" customHeight="1">
      <c r="A160" s="287" t="s">
        <v>325</v>
      </c>
      <c r="B160" s="340" t="s">
        <v>332</v>
      </c>
      <c r="C160" s="292" t="s">
        <v>214</v>
      </c>
      <c r="D160" s="292">
        <v>0</v>
      </c>
      <c r="E160" s="292" t="s">
        <v>214</v>
      </c>
      <c r="F160" s="292">
        <v>0</v>
      </c>
      <c r="G160" s="292" t="s">
        <v>214</v>
      </c>
      <c r="H160" s="292">
        <v>0</v>
      </c>
      <c r="I160" s="292">
        <v>0</v>
      </c>
      <c r="J160" s="292">
        <v>0</v>
      </c>
      <c r="K160" s="292">
        <v>0</v>
      </c>
      <c r="L160" s="292" t="s">
        <v>214</v>
      </c>
      <c r="M160" s="292" t="s">
        <v>214</v>
      </c>
    </row>
    <row r="161" spans="1:13" s="314" customFormat="1" ht="18.75" customHeight="1">
      <c r="A161" s="287" t="s">
        <v>325</v>
      </c>
      <c r="B161" s="340" t="s">
        <v>333</v>
      </c>
      <c r="C161" s="292" t="s">
        <v>214</v>
      </c>
      <c r="D161" s="292">
        <v>0</v>
      </c>
      <c r="E161" s="292" t="s">
        <v>214</v>
      </c>
      <c r="F161" s="292">
        <v>0</v>
      </c>
      <c r="G161" s="292" t="s">
        <v>214</v>
      </c>
      <c r="H161" s="292">
        <v>0</v>
      </c>
      <c r="I161" s="292">
        <v>0</v>
      </c>
      <c r="J161" s="292">
        <v>0</v>
      </c>
      <c r="K161" s="292">
        <v>0</v>
      </c>
      <c r="L161" s="292" t="s">
        <v>214</v>
      </c>
      <c r="M161" s="292" t="s">
        <v>214</v>
      </c>
    </row>
    <row r="162" spans="1:13" s="314" customFormat="1" ht="18.75" customHeight="1">
      <c r="A162" s="289" t="s">
        <v>325</v>
      </c>
      <c r="B162" s="342" t="s">
        <v>334</v>
      </c>
      <c r="C162" s="306" t="s">
        <v>214</v>
      </c>
      <c r="D162" s="306">
        <v>0</v>
      </c>
      <c r="E162" s="306" t="s">
        <v>214</v>
      </c>
      <c r="F162" s="306">
        <v>0</v>
      </c>
      <c r="G162" s="306" t="s">
        <v>214</v>
      </c>
      <c r="H162" s="306">
        <v>0</v>
      </c>
      <c r="I162" s="306">
        <v>0</v>
      </c>
      <c r="J162" s="306">
        <v>0</v>
      </c>
      <c r="K162" s="306">
        <v>0</v>
      </c>
      <c r="L162" s="306" t="s">
        <v>214</v>
      </c>
      <c r="M162" s="306" t="s">
        <v>214</v>
      </c>
    </row>
    <row r="163" spans="2:7" s="259" customFormat="1" ht="21.75" customHeight="1">
      <c r="B163" s="259" t="s">
        <v>335</v>
      </c>
      <c r="G163" s="259" t="s">
        <v>9</v>
      </c>
    </row>
    <row r="164" spans="1:11" s="259" customFormat="1" ht="15" customHeight="1">
      <c r="A164" s="298" t="s">
        <v>11</v>
      </c>
      <c r="B164" s="259" t="s">
        <v>10</v>
      </c>
      <c r="K164" s="298" t="s">
        <v>8</v>
      </c>
    </row>
    <row r="165" s="259" customFormat="1" ht="22.5" customHeight="1">
      <c r="G165" s="259" t="s">
        <v>12</v>
      </c>
    </row>
    <row r="166" s="259" customFormat="1" ht="22.5" customHeight="1"/>
    <row r="167" spans="1:13" s="299" customFormat="1" ht="16.5" customHeight="1">
      <c r="A167" s="315" t="s">
        <v>336</v>
      </c>
      <c r="B167" s="301"/>
      <c r="C167" s="301"/>
      <c r="D167" s="316"/>
      <c r="E167" s="316"/>
      <c r="F167" s="316"/>
      <c r="G167" s="316"/>
      <c r="H167" s="316"/>
      <c r="I167" s="316"/>
      <c r="J167" s="316"/>
      <c r="K167" s="316"/>
      <c r="L167" s="316"/>
      <c r="M167" s="292"/>
    </row>
    <row r="168" spans="1:10" s="299" customFormat="1" ht="16.5" customHeight="1">
      <c r="A168" s="299" t="s">
        <v>337</v>
      </c>
      <c r="H168" s="300"/>
      <c r="J168" s="297"/>
    </row>
    <row r="169" s="299" customFormat="1" ht="16.5" customHeight="1">
      <c r="A169" s="315" t="s">
        <v>338</v>
      </c>
    </row>
    <row r="170" s="299" customFormat="1" ht="16.5" customHeight="1">
      <c r="A170" s="316" t="s">
        <v>339</v>
      </c>
    </row>
    <row r="171" spans="1:2" s="299" customFormat="1" ht="16.5" customHeight="1">
      <c r="A171" s="316" t="s">
        <v>340</v>
      </c>
      <c r="B171" s="315"/>
    </row>
    <row r="172" spans="1:13" s="259" customFormat="1" ht="16.5" customHeight="1">
      <c r="A172" s="302" t="s">
        <v>341</v>
      </c>
      <c r="M172" s="297"/>
    </row>
    <row r="173" spans="1:13" s="259" customFormat="1" ht="16.5" customHeight="1">
      <c r="A173" s="302" t="s">
        <v>342</v>
      </c>
      <c r="M173" s="297"/>
    </row>
    <row r="174" spans="1:13" s="259" customFormat="1" ht="16.5" customHeight="1">
      <c r="A174" s="302" t="s">
        <v>343</v>
      </c>
      <c r="M174" s="297"/>
    </row>
    <row r="175" spans="1:13" s="259" customFormat="1" ht="16.5" customHeight="1">
      <c r="A175" s="302" t="s">
        <v>344</v>
      </c>
      <c r="M175" s="297"/>
    </row>
    <row r="176" spans="1:13" s="259" customFormat="1" ht="16.5" customHeight="1">
      <c r="A176" s="302" t="s">
        <v>345</v>
      </c>
      <c r="M176" s="297"/>
    </row>
    <row r="177" spans="1:13" s="259" customFormat="1" ht="16.5" customHeight="1">
      <c r="A177" s="302" t="s">
        <v>346</v>
      </c>
      <c r="M177" s="297"/>
    </row>
    <row r="178" spans="1:13" s="259" customFormat="1" ht="16.5" customHeight="1">
      <c r="A178" s="302" t="s">
        <v>347</v>
      </c>
      <c r="M178" s="297"/>
    </row>
    <row r="179" spans="1:13" s="259" customFormat="1" ht="16.5" customHeight="1">
      <c r="A179" s="302" t="s">
        <v>348</v>
      </c>
      <c r="M179" s="297"/>
    </row>
    <row r="180" spans="1:13" s="299" customFormat="1" ht="16.5" customHeight="1">
      <c r="A180" s="299" t="s">
        <v>349</v>
      </c>
      <c r="M180" s="301"/>
    </row>
    <row r="181" spans="1:13" s="259" customFormat="1" ht="16.5" customHeight="1">
      <c r="A181" s="299" t="s">
        <v>350</v>
      </c>
      <c r="M181" s="297"/>
    </row>
    <row r="182" s="259" customFormat="1" ht="16.5" customHeight="1">
      <c r="A182" s="302" t="s">
        <v>351</v>
      </c>
    </row>
    <row r="183" spans="1:12" s="259" customFormat="1" ht="16.5" customHeight="1">
      <c r="A183" s="302" t="s">
        <v>352</v>
      </c>
      <c r="L183" s="260"/>
    </row>
    <row r="184" spans="1:13" s="259" customFormat="1" ht="16.5" customHeight="1">
      <c r="A184" s="302" t="s">
        <v>353</v>
      </c>
      <c r="M184" s="297"/>
    </row>
    <row r="185" spans="1:13" s="259" customFormat="1" ht="16.5" customHeight="1">
      <c r="A185" s="302" t="s">
        <v>354</v>
      </c>
      <c r="M185" s="297"/>
    </row>
    <row r="186" spans="1:13" s="259" customFormat="1" ht="16.5" customHeight="1">
      <c r="A186" s="302" t="s">
        <v>355</v>
      </c>
      <c r="M186" s="297"/>
    </row>
    <row r="187" spans="1:13" s="259" customFormat="1" ht="16.5" customHeight="1">
      <c r="A187" s="302" t="s">
        <v>356</v>
      </c>
      <c r="M187" s="297"/>
    </row>
    <row r="188" spans="1:13" s="260" customFormat="1" ht="16.5" customHeight="1">
      <c r="A188" s="302" t="s">
        <v>357</v>
      </c>
      <c r="B188" s="259"/>
      <c r="M188" s="259" t="s">
        <v>358</v>
      </c>
    </row>
    <row r="189" spans="1:13" s="260" customFormat="1" ht="16.5" customHeight="1">
      <c r="A189" s="302" t="s">
        <v>360</v>
      </c>
      <c r="B189" s="259"/>
      <c r="M189" s="24" t="s">
        <v>359</v>
      </c>
    </row>
    <row r="190" spans="1:13" s="260" customFormat="1" ht="16.5" customHeight="1">
      <c r="A190" s="302"/>
      <c r="B190" s="259"/>
      <c r="M190" s="259"/>
    </row>
    <row r="191" spans="1:13" s="260" customFormat="1" ht="15.75" customHeight="1">
      <c r="A191" s="302"/>
      <c r="B191" s="259"/>
      <c r="M191" s="261"/>
    </row>
    <row r="192" spans="1:13" s="260" customFormat="1" ht="15.75" customHeight="1">
      <c r="A192" s="302"/>
      <c r="B192" s="259"/>
      <c r="M192" s="261"/>
    </row>
    <row r="193" spans="1:13" s="260" customFormat="1" ht="15.75" customHeight="1">
      <c r="A193" s="302"/>
      <c r="B193" s="259"/>
      <c r="M193" s="261"/>
    </row>
    <row r="194" spans="1:13" s="260" customFormat="1" ht="15.75" customHeight="1">
      <c r="A194" s="302"/>
      <c r="B194" s="259"/>
      <c r="M194" s="261"/>
    </row>
    <row r="195" spans="1:13" s="260" customFormat="1" ht="15.75" customHeight="1">
      <c r="A195" s="302"/>
      <c r="B195" s="259"/>
      <c r="L195" s="303"/>
      <c r="M195" s="304"/>
    </row>
    <row r="196" ht="15.75" customHeight="1">
      <c r="M196" s="304"/>
    </row>
    <row r="197" spans="12:13" ht="15.75" customHeight="1">
      <c r="L197" s="260"/>
      <c r="M197" s="260"/>
    </row>
    <row r="198" spans="1:2" s="260" customFormat="1" ht="16.5">
      <c r="A198" s="259"/>
      <c r="B198" s="259"/>
    </row>
    <row r="199" spans="1:2" s="260" customFormat="1" ht="16.5">
      <c r="A199" s="259"/>
      <c r="B199" s="259"/>
    </row>
    <row r="200" spans="1:2" s="260" customFormat="1" ht="16.5">
      <c r="A200" s="259"/>
      <c r="B200" s="259"/>
    </row>
    <row r="201" spans="1:2" s="260" customFormat="1" ht="16.5">
      <c r="A201" s="259"/>
      <c r="B201" s="259"/>
    </row>
    <row r="202" spans="1:2" s="260" customFormat="1" ht="16.5">
      <c r="A202" s="259"/>
      <c r="B202" s="259"/>
    </row>
    <row r="203" spans="1:2" s="260" customFormat="1" ht="16.5">
      <c r="A203" s="259"/>
      <c r="B203" s="259"/>
    </row>
    <row r="204" spans="1:2" s="260" customFormat="1" ht="16.5">
      <c r="A204" s="259"/>
      <c r="B204" s="259"/>
    </row>
    <row r="205" spans="1:2" s="260" customFormat="1" ht="16.5">
      <c r="A205" s="259"/>
      <c r="B205" s="259"/>
    </row>
    <row r="206" spans="1:2" s="260" customFormat="1" ht="16.5">
      <c r="A206" s="259"/>
      <c r="B206" s="259"/>
    </row>
    <row r="207" spans="1:2" s="260" customFormat="1" ht="16.5">
      <c r="A207" s="259"/>
      <c r="B207" s="259"/>
    </row>
    <row r="208" spans="1:2" s="260" customFormat="1" ht="16.5">
      <c r="A208" s="259"/>
      <c r="B208" s="259"/>
    </row>
    <row r="209" spans="1:2" s="260" customFormat="1" ht="16.5">
      <c r="A209" s="259"/>
      <c r="B209" s="259"/>
    </row>
    <row r="210" spans="1:2" s="260" customFormat="1" ht="16.5">
      <c r="A210" s="259"/>
      <c r="B210" s="259"/>
    </row>
    <row r="211" spans="1:2" s="260" customFormat="1" ht="16.5">
      <c r="A211" s="259"/>
      <c r="B211" s="259"/>
    </row>
    <row r="212" spans="1:2" s="260" customFormat="1" ht="16.5">
      <c r="A212" s="259"/>
      <c r="B212" s="259"/>
    </row>
    <row r="213" spans="1:2" s="260" customFormat="1" ht="16.5">
      <c r="A213" s="259"/>
      <c r="B213" s="259"/>
    </row>
    <row r="214" spans="1:2" s="260" customFormat="1" ht="16.5">
      <c r="A214" s="259"/>
      <c r="B214" s="259"/>
    </row>
    <row r="215" spans="1:2" s="260" customFormat="1" ht="16.5">
      <c r="A215" s="259"/>
      <c r="B215" s="259"/>
    </row>
    <row r="216" spans="1:2" s="260" customFormat="1" ht="16.5">
      <c r="A216" s="259"/>
      <c r="B216" s="259"/>
    </row>
    <row r="217" spans="1:2" s="260" customFormat="1" ht="16.5">
      <c r="A217" s="259"/>
      <c r="B217" s="259"/>
    </row>
    <row r="218" spans="1:2" s="260" customFormat="1" ht="16.5">
      <c r="A218" s="259"/>
      <c r="B218" s="259"/>
    </row>
    <row r="219" spans="1:2" s="260" customFormat="1" ht="16.5">
      <c r="A219" s="259"/>
      <c r="B219" s="259"/>
    </row>
    <row r="220" spans="1:2" s="260" customFormat="1" ht="16.5">
      <c r="A220" s="259"/>
      <c r="B220" s="259"/>
    </row>
    <row r="221" spans="1:2" s="260" customFormat="1" ht="16.5">
      <c r="A221" s="259"/>
      <c r="B221" s="259"/>
    </row>
    <row r="222" spans="1:2" s="260" customFormat="1" ht="16.5">
      <c r="A222" s="259"/>
      <c r="B222" s="259"/>
    </row>
    <row r="223" spans="1:2" s="260" customFormat="1" ht="16.5">
      <c r="A223" s="259"/>
      <c r="B223" s="259"/>
    </row>
    <row r="224" spans="1:2" s="260" customFormat="1" ht="16.5">
      <c r="A224" s="259"/>
      <c r="B224" s="259"/>
    </row>
    <row r="225" spans="1:2" s="260" customFormat="1" ht="16.5">
      <c r="A225" s="259"/>
      <c r="B225" s="259"/>
    </row>
    <row r="226" spans="1:2" s="260" customFormat="1" ht="16.5">
      <c r="A226" s="259"/>
      <c r="B226" s="259"/>
    </row>
    <row r="227" spans="1:2" s="260" customFormat="1" ht="16.5">
      <c r="A227" s="259"/>
      <c r="B227" s="259"/>
    </row>
    <row r="228" spans="1:2" s="260" customFormat="1" ht="16.5">
      <c r="A228" s="259"/>
      <c r="B228" s="259"/>
    </row>
    <row r="229" spans="1:2" s="260" customFormat="1" ht="16.5">
      <c r="A229" s="259"/>
      <c r="B229" s="259"/>
    </row>
    <row r="230" spans="1:2" s="260" customFormat="1" ht="16.5">
      <c r="A230" s="259"/>
      <c r="B230" s="259"/>
    </row>
    <row r="231" spans="1:2" s="260" customFormat="1" ht="16.5">
      <c r="A231" s="259"/>
      <c r="B231" s="259"/>
    </row>
    <row r="232" spans="1:2" s="260" customFormat="1" ht="16.5">
      <c r="A232" s="259"/>
      <c r="B232" s="259"/>
    </row>
    <row r="233" spans="1:2" s="260" customFormat="1" ht="16.5">
      <c r="A233" s="259"/>
      <c r="B233" s="259"/>
    </row>
    <row r="234" spans="1:2" s="260" customFormat="1" ht="16.5">
      <c r="A234" s="259"/>
      <c r="B234" s="259"/>
    </row>
    <row r="235" spans="1:2" s="260" customFormat="1" ht="16.5">
      <c r="A235" s="259"/>
      <c r="B235" s="259"/>
    </row>
    <row r="236" spans="1:2" s="260" customFormat="1" ht="16.5">
      <c r="A236" s="259"/>
      <c r="B236" s="259"/>
    </row>
  </sheetData>
  <mergeCells count="42">
    <mergeCell ref="L151:M151"/>
    <mergeCell ref="B94:K94"/>
    <mergeCell ref="B95:K95"/>
    <mergeCell ref="B126:K126"/>
    <mergeCell ref="B125:L125"/>
    <mergeCell ref="L123:M123"/>
    <mergeCell ref="L124:M124"/>
    <mergeCell ref="D127:D129"/>
    <mergeCell ref="E127:H127"/>
    <mergeCell ref="L127:M127"/>
    <mergeCell ref="D155:D157"/>
    <mergeCell ref="L152:M152"/>
    <mergeCell ref="E154:H154"/>
    <mergeCell ref="E155:H155"/>
    <mergeCell ref="L155:M155"/>
    <mergeCell ref="B153:L153"/>
    <mergeCell ref="L93:M93"/>
    <mergeCell ref="D96:D98"/>
    <mergeCell ref="E96:H96"/>
    <mergeCell ref="L96:M96"/>
    <mergeCell ref="D65:D67"/>
    <mergeCell ref="E65:H65"/>
    <mergeCell ref="L65:M65"/>
    <mergeCell ref="L92:M92"/>
    <mergeCell ref="L61:M61"/>
    <mergeCell ref="L62:M62"/>
    <mergeCell ref="B64:K64"/>
    <mergeCell ref="A63:M63"/>
    <mergeCell ref="L34:M34"/>
    <mergeCell ref="D37:D39"/>
    <mergeCell ref="E37:H37"/>
    <mergeCell ref="L37:M37"/>
    <mergeCell ref="A35:M35"/>
    <mergeCell ref="B36:K36"/>
    <mergeCell ref="D6:D8"/>
    <mergeCell ref="E6:H6"/>
    <mergeCell ref="L6:M6"/>
    <mergeCell ref="L33:M33"/>
    <mergeCell ref="L1:M1"/>
    <mergeCell ref="L2:M2"/>
    <mergeCell ref="B3:M3"/>
    <mergeCell ref="E5:H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M197"/>
  <sheetViews>
    <sheetView workbookViewId="0" topLeftCell="A89">
      <selection activeCell="M83" sqref="M83"/>
    </sheetView>
  </sheetViews>
  <sheetFormatPr defaultColWidth="9.00390625" defaultRowHeight="16.5"/>
  <sheetData>
    <row r="9" spans="1:13" ht="16.5">
      <c r="A9" t="e">
        <f>'no box'!#REF!-print!C9</f>
        <v>#REF!</v>
      </c>
      <c r="B9" t="e">
        <f>'no box'!#REF!-print!D9</f>
        <v>#REF!</v>
      </c>
      <c r="C9" t="e">
        <f>'no box'!#REF!-print!E9</f>
        <v>#REF!</v>
      </c>
      <c r="D9" t="e">
        <f>'no box'!#REF!-print!F9</f>
        <v>#REF!</v>
      </c>
      <c r="E9" t="e">
        <f>'no box'!#REF!-print!G9</f>
        <v>#REF!</v>
      </c>
      <c r="F9" t="e">
        <f>'no box'!#REF!-print!H9</f>
        <v>#REF!</v>
      </c>
      <c r="G9" t="e">
        <f>'no box'!#REF!-print!I9</f>
        <v>#REF!</v>
      </c>
      <c r="H9" t="e">
        <f>'no box'!#REF!-print!J9</f>
        <v>#REF!</v>
      </c>
      <c r="I9" t="e">
        <f>'no box'!#REF!-print!K9</f>
        <v>#REF!</v>
      </c>
      <c r="J9" t="e">
        <f>'no box'!#REF!-print!L9</f>
        <v>#REF!</v>
      </c>
      <c r="K9" t="e">
        <f>'no box'!#REF!-print!M9</f>
        <v>#REF!</v>
      </c>
      <c r="L9" t="e">
        <f>'no box'!#REF!-print!N9</f>
        <v>#REF!</v>
      </c>
      <c r="M9" t="e">
        <f>'no box'!#REF!-print!O9</f>
        <v>#REF!</v>
      </c>
    </row>
    <row r="10" spans="1:13" ht="16.5">
      <c r="A10">
        <f>'no box'!C10-print!C10</f>
        <v>38152.39999999991</v>
      </c>
      <c r="B10">
        <f>'no box'!D10-print!D10</f>
        <v>21131.79999999999</v>
      </c>
      <c r="C10">
        <f>'no box'!E10-print!E10</f>
        <v>13157.100000000035</v>
      </c>
      <c r="D10">
        <f>'no box'!F10-print!F10</f>
        <v>3573.0999999999985</v>
      </c>
      <c r="E10">
        <f>'no box'!G10-print!G10</f>
        <v>4670.500000000029</v>
      </c>
      <c r="F10">
        <f>'no box'!H10-print!H10</f>
        <v>4913.5</v>
      </c>
      <c r="G10">
        <f>'no box'!I10-print!I10</f>
        <v>186022.09</v>
      </c>
      <c r="H10">
        <f>'no box'!J10-print!J10</f>
        <v>-13675.199999999953</v>
      </c>
      <c r="I10">
        <f>'no box'!K10-print!K10</f>
        <v>37.299999999999955</v>
      </c>
      <c r="J10">
        <f>'no box'!L10-print!L10</f>
        <v>-97268.50000000001</v>
      </c>
      <c r="K10">
        <f>'no box'!M10-print!M10</f>
        <v>0</v>
      </c>
      <c r="L10" t="e">
        <f>'no box'!#REF!-print!N10</f>
        <v>#REF!</v>
      </c>
      <c r="M10" t="e">
        <f>'no box'!#REF!-print!O10</f>
        <v>#REF!</v>
      </c>
    </row>
    <row r="11" spans="1:13" ht="16.5">
      <c r="A11">
        <f>'no box'!C11-print!C11</f>
        <v>0</v>
      </c>
      <c r="B11">
        <f>'no box'!D11-print!D11</f>
        <v>0</v>
      </c>
      <c r="C11">
        <f>'no box'!E11-print!E11</f>
        <v>0</v>
      </c>
      <c r="D11">
        <f>'no box'!F11-print!F11</f>
        <v>0</v>
      </c>
      <c r="E11">
        <f>'no box'!G11-print!G11</f>
        <v>0</v>
      </c>
      <c r="F11">
        <f>'no box'!H11-print!H11</f>
        <v>0</v>
      </c>
      <c r="G11">
        <f>'no box'!I11-print!I11</f>
        <v>0</v>
      </c>
      <c r="H11">
        <f>'no box'!J11-print!J11</f>
        <v>0</v>
      </c>
      <c r="I11">
        <f>'no box'!K11-print!K11</f>
        <v>0</v>
      </c>
      <c r="J11">
        <f>'no box'!L11-print!L11</f>
        <v>0</v>
      </c>
      <c r="K11">
        <f>'no box'!M11-print!M11</f>
        <v>0</v>
      </c>
      <c r="L11" t="e">
        <f>'no box'!#REF!-print!N11</f>
        <v>#REF!</v>
      </c>
      <c r="M11" t="e">
        <f>'no box'!#REF!-print!O11</f>
        <v>#REF!</v>
      </c>
    </row>
    <row r="12" spans="1:13" ht="16.5">
      <c r="A12">
        <f>'no box'!C12-print!C12</f>
        <v>0</v>
      </c>
      <c r="B12">
        <f>'no box'!D12-print!D12</f>
        <v>0</v>
      </c>
      <c r="C12">
        <f>'no box'!E12-print!E12</f>
        <v>0</v>
      </c>
      <c r="D12">
        <f>'no box'!F12-print!F12</f>
        <v>0</v>
      </c>
      <c r="E12">
        <f>'no box'!G12-print!G12</f>
        <v>0</v>
      </c>
      <c r="F12">
        <f>'no box'!H12-print!H12</f>
        <v>0</v>
      </c>
      <c r="G12">
        <f>'no box'!I12-print!I12</f>
        <v>0</v>
      </c>
      <c r="H12">
        <f>'no box'!J12-print!J12</f>
        <v>0</v>
      </c>
      <c r="I12">
        <f>'no box'!K12-print!K12</f>
        <v>0</v>
      </c>
      <c r="J12">
        <f>'no box'!L12-print!L12</f>
        <v>0</v>
      </c>
      <c r="K12">
        <f>'no box'!M12-print!M12</f>
        <v>0</v>
      </c>
      <c r="L12" t="e">
        <f>'no box'!#REF!-print!N12</f>
        <v>#REF!</v>
      </c>
      <c r="M12" t="e">
        <f>'no box'!#REF!-print!O12</f>
        <v>#REF!</v>
      </c>
    </row>
    <row r="13" spans="1:13" ht="16.5">
      <c r="A13" t="e">
        <f>'no box'!C13-print!C13</f>
        <v>#VALUE!</v>
      </c>
      <c r="B13">
        <f>'no box'!D13-print!D13</f>
        <v>0</v>
      </c>
      <c r="C13">
        <f>'no box'!E13-print!E13</f>
        <v>0</v>
      </c>
      <c r="D13">
        <f>'no box'!F13-print!F13</f>
        <v>0</v>
      </c>
      <c r="E13">
        <f>'no box'!G13-print!G13</f>
        <v>0</v>
      </c>
      <c r="F13">
        <f>'no box'!H13-print!H13</f>
        <v>0</v>
      </c>
      <c r="G13">
        <f>'no box'!I13-print!I13</f>
        <v>0</v>
      </c>
      <c r="H13">
        <f>'no box'!J13-print!J13</f>
        <v>0</v>
      </c>
      <c r="I13" t="e">
        <f>'no box'!K13-print!K13</f>
        <v>#VALUE!</v>
      </c>
      <c r="J13" t="e">
        <f>'no box'!L13-print!L13</f>
        <v>#VALUE!</v>
      </c>
      <c r="K13" t="e">
        <f>'no box'!M13-print!M13</f>
        <v>#VALUE!</v>
      </c>
      <c r="L13" t="e">
        <f>'no box'!#REF!-print!N13</f>
        <v>#REF!</v>
      </c>
      <c r="M13" t="e">
        <f>'no box'!#REF!-print!O13</f>
        <v>#REF!</v>
      </c>
    </row>
    <row r="14" spans="1:13" ht="16.5">
      <c r="A14" t="e">
        <f>'no box'!C14-print!C14</f>
        <v>#VALUE!</v>
      </c>
      <c r="B14">
        <f>'no box'!D14-print!D14</f>
        <v>0</v>
      </c>
      <c r="C14">
        <f>'no box'!E14-print!E14</f>
        <v>0</v>
      </c>
      <c r="D14">
        <f>'no box'!F14-print!F14</f>
        <v>0</v>
      </c>
      <c r="E14">
        <f>'no box'!G14-print!G14</f>
        <v>0</v>
      </c>
      <c r="F14">
        <f>'no box'!H14-print!H14</f>
        <v>0</v>
      </c>
      <c r="G14">
        <f>'no box'!I14-print!I14</f>
        <v>0</v>
      </c>
      <c r="H14">
        <f>'no box'!J14-print!J14</f>
        <v>0</v>
      </c>
      <c r="I14" t="e">
        <f>'no box'!K14-print!K14</f>
        <v>#VALUE!</v>
      </c>
      <c r="J14" t="e">
        <f>'no box'!L14-print!L14</f>
        <v>#VALUE!</v>
      </c>
      <c r="K14" t="e">
        <f>'no box'!M14-print!M14</f>
        <v>#VALUE!</v>
      </c>
      <c r="L14" t="e">
        <f>'no box'!#REF!-print!N14</f>
        <v>#REF!</v>
      </c>
      <c r="M14" t="e">
        <f>'no box'!#REF!-print!O14</f>
        <v>#REF!</v>
      </c>
    </row>
    <row r="15" spans="1:13" ht="16.5">
      <c r="A15">
        <f>'no box'!C15-print!C15</f>
        <v>0</v>
      </c>
      <c r="B15">
        <f>'no box'!D15-print!D15</f>
        <v>0</v>
      </c>
      <c r="C15">
        <f>'no box'!E15-print!E15</f>
        <v>0</v>
      </c>
      <c r="D15">
        <f>'no box'!F15-print!F15</f>
        <v>0</v>
      </c>
      <c r="E15">
        <f>'no box'!G15-print!G15</f>
        <v>0</v>
      </c>
      <c r="F15">
        <f>'no box'!H15-print!H15</f>
        <v>0</v>
      </c>
      <c r="G15">
        <f>'no box'!I15-print!I15</f>
        <v>0</v>
      </c>
      <c r="H15">
        <f>'no box'!J15-print!J15</f>
        <v>0</v>
      </c>
      <c r="I15">
        <f>'no box'!K15-print!K15</f>
        <v>0</v>
      </c>
      <c r="J15">
        <f>'no box'!L15-print!L15</f>
        <v>0</v>
      </c>
      <c r="K15">
        <f>'no box'!M15-print!M15</f>
        <v>0</v>
      </c>
      <c r="L15" t="e">
        <f>'no box'!#REF!-print!N15</f>
        <v>#REF!</v>
      </c>
      <c r="M15" t="e">
        <f>'no box'!#REF!-print!O15</f>
        <v>#REF!</v>
      </c>
    </row>
    <row r="16" spans="1:13" ht="16.5">
      <c r="A16">
        <f>'no box'!C16-print!C16</f>
        <v>0</v>
      </c>
      <c r="B16">
        <f>'no box'!D16-print!D16</f>
        <v>0</v>
      </c>
      <c r="C16">
        <f>'no box'!E16-print!E16</f>
        <v>0</v>
      </c>
      <c r="D16">
        <f>'no box'!F16-print!F16</f>
        <v>0</v>
      </c>
      <c r="E16">
        <f>'no box'!G16-print!G16</f>
        <v>0</v>
      </c>
      <c r="F16">
        <f>'no box'!H16-print!H16</f>
        <v>0</v>
      </c>
      <c r="G16">
        <f>'no box'!I16-print!I16</f>
        <v>0</v>
      </c>
      <c r="H16">
        <f>'no box'!J16-print!J16</f>
        <v>0</v>
      </c>
      <c r="I16">
        <f>'no box'!K16-print!K16</f>
        <v>0</v>
      </c>
      <c r="J16" t="e">
        <f>'no box'!L16-print!L16</f>
        <v>#VALUE!</v>
      </c>
      <c r="K16">
        <f>'no box'!M16-print!M16</f>
        <v>0</v>
      </c>
      <c r="L16" t="e">
        <f>'no box'!#REF!-print!N16</f>
        <v>#REF!</v>
      </c>
      <c r="M16" t="e">
        <f>'no box'!#REF!-print!O16</f>
        <v>#REF!</v>
      </c>
    </row>
    <row r="17" spans="1:13" ht="16.5">
      <c r="A17">
        <f>'no box'!C17-print!C17</f>
        <v>0</v>
      </c>
      <c r="B17">
        <f>'no box'!D17-print!D17</f>
        <v>0</v>
      </c>
      <c r="C17">
        <f>'no box'!E17-print!E17</f>
        <v>0</v>
      </c>
      <c r="D17">
        <f>'no box'!F17-print!F17</f>
        <v>0</v>
      </c>
      <c r="E17">
        <f>'no box'!G17-print!G17</f>
        <v>0</v>
      </c>
      <c r="F17">
        <f>'no box'!H17-print!H17</f>
        <v>0</v>
      </c>
      <c r="G17">
        <f>'no box'!I17-print!I17</f>
        <v>0</v>
      </c>
      <c r="H17">
        <f>'no box'!J17-print!J17</f>
        <v>0</v>
      </c>
      <c r="I17">
        <f>'no box'!K17-print!K17</f>
        <v>0</v>
      </c>
      <c r="J17" t="e">
        <f>'no box'!L17-print!L17</f>
        <v>#VALUE!</v>
      </c>
      <c r="K17">
        <f>'no box'!M17-print!M17</f>
        <v>0</v>
      </c>
      <c r="L17" t="e">
        <f>'no box'!#REF!-print!N17</f>
        <v>#REF!</v>
      </c>
      <c r="M17" t="e">
        <f>'no box'!#REF!-print!O17</f>
        <v>#REF!</v>
      </c>
    </row>
    <row r="18" spans="1:13" ht="16.5">
      <c r="A18">
        <f>'no box'!C18-print!C18</f>
        <v>0</v>
      </c>
      <c r="B18">
        <f>'no box'!D18-print!D18</f>
        <v>0</v>
      </c>
      <c r="C18">
        <f>'no box'!E18-print!E18</f>
        <v>0</v>
      </c>
      <c r="D18">
        <f>'no box'!F18-print!F18</f>
        <v>0</v>
      </c>
      <c r="E18">
        <f>'no box'!G18-print!G18</f>
        <v>0</v>
      </c>
      <c r="F18">
        <f>'no box'!H18-print!H18</f>
        <v>0</v>
      </c>
      <c r="G18">
        <f>'no box'!I18-print!I18</f>
        <v>0</v>
      </c>
      <c r="H18">
        <f>'no box'!J18-print!J18</f>
        <v>0</v>
      </c>
      <c r="I18">
        <f>'no box'!K18-print!K18</f>
        <v>0</v>
      </c>
      <c r="J18" t="e">
        <f>'no box'!L18-print!L18</f>
        <v>#VALUE!</v>
      </c>
      <c r="K18">
        <f>'no box'!M18-print!M18</f>
        <v>0</v>
      </c>
      <c r="L18" t="e">
        <f>'no box'!#REF!-print!N18</f>
        <v>#REF!</v>
      </c>
      <c r="M18" t="e">
        <f>'no box'!#REF!-print!O18</f>
        <v>#REF!</v>
      </c>
    </row>
    <row r="19" spans="1:13" ht="16.5">
      <c r="A19">
        <f>'no box'!C19-print!C19</f>
        <v>0</v>
      </c>
      <c r="B19">
        <f>'no box'!D19-print!D19</f>
        <v>0</v>
      </c>
      <c r="C19">
        <f>'no box'!E19-print!E19</f>
        <v>0</v>
      </c>
      <c r="D19">
        <f>'no box'!F19-print!F19</f>
        <v>0</v>
      </c>
      <c r="E19">
        <f>'no box'!G19-print!G19</f>
        <v>0</v>
      </c>
      <c r="F19">
        <f>'no box'!H19-print!H19</f>
        <v>0</v>
      </c>
      <c r="G19">
        <f>'no box'!I19-print!I19</f>
        <v>0</v>
      </c>
      <c r="H19">
        <f>'no box'!J19-print!J19</f>
        <v>0</v>
      </c>
      <c r="I19">
        <f>'no box'!K19-print!K19</f>
        <v>0</v>
      </c>
      <c r="J19" t="e">
        <f>'no box'!L19-print!L19</f>
        <v>#VALUE!</v>
      </c>
      <c r="K19">
        <f>'no box'!M19-print!M19</f>
        <v>0</v>
      </c>
      <c r="L19" t="e">
        <f>'no box'!#REF!-print!N19</f>
        <v>#REF!</v>
      </c>
      <c r="M19" t="e">
        <f>'no box'!#REF!-print!O19</f>
        <v>#REF!</v>
      </c>
    </row>
    <row r="20" spans="1:13" ht="16.5">
      <c r="A20">
        <f>'no box'!C20-print!C20</f>
        <v>0</v>
      </c>
      <c r="B20">
        <f>'no box'!D20-print!D20</f>
        <v>0</v>
      </c>
      <c r="C20">
        <f>'no box'!E20-print!E20</f>
        <v>0</v>
      </c>
      <c r="D20">
        <f>'no box'!F20-print!F20</f>
        <v>0</v>
      </c>
      <c r="E20">
        <f>'no box'!G20-print!G20</f>
        <v>0</v>
      </c>
      <c r="F20">
        <f>'no box'!H20-print!H20</f>
        <v>0</v>
      </c>
      <c r="G20">
        <f>'no box'!I20-print!I20</f>
        <v>0</v>
      </c>
      <c r="H20">
        <f>'no box'!J20-print!J20</f>
        <v>0</v>
      </c>
      <c r="I20">
        <f>'no box'!K20-print!K20</f>
        <v>0</v>
      </c>
      <c r="J20">
        <f>'no box'!L20-print!L20</f>
        <v>0</v>
      </c>
      <c r="K20">
        <f>'no box'!M20-print!M20</f>
        <v>-0.13999999999999346</v>
      </c>
      <c r="L20" t="e">
        <f>'no box'!#REF!-print!N20</f>
        <v>#REF!</v>
      </c>
      <c r="M20" t="e">
        <f>'no box'!#REF!-print!O20</f>
        <v>#REF!</v>
      </c>
    </row>
    <row r="21" spans="1:13" ht="16.5">
      <c r="A21">
        <f>'no box'!C21-print!C21</f>
        <v>0</v>
      </c>
      <c r="B21">
        <f>'no box'!D21-print!D21</f>
        <v>0</v>
      </c>
      <c r="C21">
        <f>'no box'!E21-print!E21</f>
        <v>0</v>
      </c>
      <c r="D21">
        <f>'no box'!F21-print!F21</f>
        <v>0</v>
      </c>
      <c r="E21">
        <f>'no box'!G21-print!G21</f>
        <v>0</v>
      </c>
      <c r="F21">
        <f>'no box'!H21-print!H21</f>
        <v>0</v>
      </c>
      <c r="G21">
        <f>'no box'!I21-print!I21</f>
        <v>0</v>
      </c>
      <c r="H21">
        <f>'no box'!J21-print!J21</f>
        <v>0</v>
      </c>
      <c r="I21">
        <f>'no box'!K21-print!K21</f>
        <v>0</v>
      </c>
      <c r="J21">
        <f>'no box'!L21-print!L21</f>
        <v>0</v>
      </c>
      <c r="K21">
        <f>'no box'!M21-print!M21</f>
        <v>0</v>
      </c>
      <c r="L21" t="e">
        <f>'no box'!#REF!-print!N21</f>
        <v>#REF!</v>
      </c>
      <c r="M21" t="e">
        <f>'no box'!#REF!-print!O21</f>
        <v>#REF!</v>
      </c>
    </row>
    <row r="22" spans="1:13" ht="16.5">
      <c r="A22" t="e">
        <f>'no box'!C22-print!C22</f>
        <v>#VALUE!</v>
      </c>
      <c r="B22">
        <f>'no box'!D22-print!D22</f>
        <v>0</v>
      </c>
      <c r="C22">
        <f>'no box'!E22-print!E22</f>
        <v>0</v>
      </c>
      <c r="D22">
        <f>'no box'!F22-print!F22</f>
        <v>0</v>
      </c>
      <c r="E22">
        <f>'no box'!G22-print!G22</f>
        <v>0</v>
      </c>
      <c r="F22">
        <f>'no box'!H22-print!H22</f>
        <v>0</v>
      </c>
      <c r="G22">
        <f>'no box'!I22-print!I22</f>
        <v>0</v>
      </c>
      <c r="H22">
        <f>'no box'!J22-print!J22</f>
        <v>0</v>
      </c>
      <c r="I22" t="e">
        <f>'no box'!K22-print!K22</f>
        <v>#VALUE!</v>
      </c>
      <c r="J22" t="e">
        <f>'no box'!L22-print!L22</f>
        <v>#VALUE!</v>
      </c>
      <c r="K22" t="e">
        <f>'no box'!M22-print!M22</f>
        <v>#VALUE!</v>
      </c>
      <c r="L22" t="e">
        <f>'no box'!#REF!-print!N22</f>
        <v>#REF!</v>
      </c>
      <c r="M22" t="e">
        <f>'no box'!#REF!-print!O22</f>
        <v>#REF!</v>
      </c>
    </row>
    <row r="23" spans="1:13" ht="16.5">
      <c r="A23">
        <f>'no box'!C23-print!C23</f>
        <v>0</v>
      </c>
      <c r="B23">
        <f>'no box'!D23-print!D23</f>
        <v>0</v>
      </c>
      <c r="C23">
        <f>'no box'!E23-print!E23</f>
        <v>0</v>
      </c>
      <c r="D23">
        <f>'no box'!F23-print!F23</f>
        <v>0</v>
      </c>
      <c r="E23">
        <f>'no box'!G23-print!G23</f>
        <v>0</v>
      </c>
      <c r="F23">
        <f>'no box'!H23-print!H23</f>
        <v>0</v>
      </c>
      <c r="G23">
        <f>'no box'!I23-print!I23</f>
        <v>0</v>
      </c>
      <c r="H23">
        <f>'no box'!J23-print!J23</f>
        <v>0</v>
      </c>
      <c r="I23">
        <f>'no box'!K23-print!K23</f>
        <v>0</v>
      </c>
      <c r="J23" t="e">
        <f>'no box'!L23-print!L23</f>
        <v>#VALUE!</v>
      </c>
      <c r="K23" t="e">
        <f>'no box'!M23-print!M23</f>
        <v>#VALUE!</v>
      </c>
      <c r="L23" t="e">
        <f>'no box'!#REF!-print!N23</f>
        <v>#REF!</v>
      </c>
      <c r="M23" t="e">
        <f>'no box'!#REF!-print!O23</f>
        <v>#REF!</v>
      </c>
    </row>
    <row r="24" spans="1:13" ht="16.5">
      <c r="A24">
        <f>'no box'!C24-print!C24</f>
        <v>34624.29999999999</v>
      </c>
      <c r="B24">
        <f>'no box'!D24-print!D24</f>
        <v>0</v>
      </c>
      <c r="C24">
        <f>'no box'!E24-print!E24</f>
        <v>0</v>
      </c>
      <c r="D24">
        <f>'no box'!F24-print!F24</f>
        <v>0</v>
      </c>
      <c r="E24">
        <f>'no box'!G24-print!G24</f>
        <v>0</v>
      </c>
      <c r="F24">
        <f>'no box'!H24-print!H24</f>
        <v>0</v>
      </c>
      <c r="G24">
        <f>'no box'!I24-print!I24</f>
        <v>59629.590000000004</v>
      </c>
      <c r="H24">
        <f>'no box'!J24-print!J24</f>
        <v>-13675.199999999983</v>
      </c>
      <c r="I24">
        <f>'no box'!K24-print!K24</f>
        <v>0</v>
      </c>
      <c r="J24">
        <f>'no box'!L24-print!L24</f>
        <v>-11627.9</v>
      </c>
      <c r="K24">
        <f>'no box'!M24-print!M24</f>
        <v>0</v>
      </c>
      <c r="L24" t="e">
        <f>'no box'!#REF!-print!N24</f>
        <v>#REF!</v>
      </c>
      <c r="M24" t="e">
        <f>'no box'!#REF!-print!O24</f>
        <v>#REF!</v>
      </c>
    </row>
    <row r="25" spans="1:13" ht="16.5">
      <c r="A25">
        <f>'no box'!C25-print!C25</f>
        <v>0</v>
      </c>
      <c r="B25">
        <f>'no box'!D25-print!D25</f>
        <v>21131.8</v>
      </c>
      <c r="C25">
        <f>'no box'!E25-print!E25</f>
        <v>-1023.7999999999884</v>
      </c>
      <c r="D25">
        <f>'no box'!F25-print!F25</f>
        <v>0</v>
      </c>
      <c r="E25">
        <f>'no box'!G25-print!G25</f>
        <v>-1041.2999999999956</v>
      </c>
      <c r="F25">
        <f>'no box'!H25-print!H25</f>
        <v>17.5</v>
      </c>
      <c r="G25">
        <f>'no box'!I25-print!I25</f>
        <v>126392.5</v>
      </c>
      <c r="H25">
        <f>'no box'!J25-print!J25</f>
        <v>0</v>
      </c>
      <c r="I25">
        <f>'no box'!K25-print!K25</f>
        <v>0</v>
      </c>
      <c r="J25">
        <f>'no box'!L25-print!L25</f>
        <v>-86153.3</v>
      </c>
      <c r="K25">
        <f>'no box'!M25-print!M25</f>
        <v>0</v>
      </c>
      <c r="L25" t="e">
        <f>'no box'!#REF!-print!N25</f>
        <v>#REF!</v>
      </c>
      <c r="M25" t="e">
        <f>'no box'!#REF!-print!O25</f>
        <v>#REF!</v>
      </c>
    </row>
    <row r="26" spans="1:13" ht="16.5">
      <c r="A26">
        <f>'no box'!C26-print!C26</f>
        <v>0</v>
      </c>
      <c r="B26">
        <f>'no box'!D26-print!D26</f>
        <v>0</v>
      </c>
      <c r="C26">
        <f>'no box'!E26-print!E26</f>
        <v>0</v>
      </c>
      <c r="D26">
        <f>'no box'!F26-print!F26</f>
        <v>0</v>
      </c>
      <c r="E26">
        <f>'no box'!G26-print!G26</f>
        <v>0</v>
      </c>
      <c r="F26">
        <f>'no box'!H26-print!H26</f>
        <v>0</v>
      </c>
      <c r="G26">
        <f>'no box'!I26-print!I26</f>
        <v>0</v>
      </c>
      <c r="H26">
        <f>'no box'!J26-print!J26</f>
        <v>0</v>
      </c>
      <c r="I26">
        <f>'no box'!K26-print!K26</f>
        <v>0</v>
      </c>
      <c r="J26">
        <f>'no box'!L26-print!L26</f>
        <v>0</v>
      </c>
      <c r="K26">
        <f>'no box'!M26-print!M26</f>
        <v>0</v>
      </c>
      <c r="L26" t="e">
        <f>'no box'!#REF!-print!N26</f>
        <v>#REF!</v>
      </c>
      <c r="M26" t="e">
        <f>'no box'!#REF!-print!O26</f>
        <v>#REF!</v>
      </c>
    </row>
    <row r="27" spans="1:13" ht="16.5">
      <c r="A27" t="e">
        <f>'no box'!C27-print!C27</f>
        <v>#VALUE!</v>
      </c>
      <c r="B27" t="e">
        <f>'no box'!D27-print!D27</f>
        <v>#VALUE!</v>
      </c>
      <c r="C27">
        <f>'no box'!E27-print!E27</f>
        <v>0</v>
      </c>
      <c r="D27" t="e">
        <f>'no box'!F27-print!F27</f>
        <v>#VALUE!</v>
      </c>
      <c r="E27" t="e">
        <f>'no box'!G27-print!G27</f>
        <v>#VALUE!</v>
      </c>
      <c r="F27" t="e">
        <f>'no box'!H27-print!H27</f>
        <v>#VALUE!</v>
      </c>
      <c r="G27" t="e">
        <f>'no box'!I27-print!I27</f>
        <v>#VALUE!</v>
      </c>
      <c r="H27" t="e">
        <f>'no box'!J27-print!J27</f>
        <v>#VALUE!</v>
      </c>
      <c r="I27" t="e">
        <f>'no box'!K27-print!K27</f>
        <v>#VALUE!</v>
      </c>
      <c r="J27" t="e">
        <f>'no box'!L27-print!L27</f>
        <v>#VALUE!</v>
      </c>
      <c r="K27" t="e">
        <f>'no box'!M27-print!M27</f>
        <v>#VALUE!</v>
      </c>
      <c r="L27" t="e">
        <f>'no box'!#REF!-print!N27</f>
        <v>#REF!</v>
      </c>
      <c r="M27" t="e">
        <f>'no box'!#REF!-print!O27</f>
        <v>#REF!</v>
      </c>
    </row>
    <row r="28" spans="1:13" ht="16.5">
      <c r="A28" t="e">
        <f>'no box'!C28-print!C28</f>
        <v>#VALUE!</v>
      </c>
      <c r="B28" t="e">
        <f>'no box'!D28-print!D28</f>
        <v>#VALUE!</v>
      </c>
      <c r="C28">
        <f>'no box'!E28-print!E28</f>
        <v>0</v>
      </c>
      <c r="D28" t="e">
        <f>'no box'!F28-print!F28</f>
        <v>#VALUE!</v>
      </c>
      <c r="E28" t="e">
        <f>'no box'!G28-print!G28</f>
        <v>#VALUE!</v>
      </c>
      <c r="F28" t="e">
        <f>'no box'!H28-print!H28</f>
        <v>#VALUE!</v>
      </c>
      <c r="G28" t="e">
        <f>'no box'!I28-print!I28</f>
        <v>#VALUE!</v>
      </c>
      <c r="H28" t="e">
        <f>'no box'!J28-print!J28</f>
        <v>#VALUE!</v>
      </c>
      <c r="I28" t="e">
        <f>'no box'!K28-print!K28</f>
        <v>#VALUE!</v>
      </c>
      <c r="J28" t="e">
        <f>'no box'!L28-print!L28</f>
        <v>#VALUE!</v>
      </c>
      <c r="K28" t="e">
        <f>'no box'!M28-print!M28</f>
        <v>#VALUE!</v>
      </c>
      <c r="L28" t="e">
        <f>'no box'!#REF!-print!N28</f>
        <v>#REF!</v>
      </c>
      <c r="M28" t="e">
        <f>'no box'!#REF!-print!O28</f>
        <v>#REF!</v>
      </c>
    </row>
    <row r="29" spans="1:13" ht="16.5">
      <c r="A29" t="e">
        <f>'no box'!C29-print!C29</f>
        <v>#VALUE!</v>
      </c>
      <c r="B29" t="e">
        <f>'no box'!D29-print!D29</f>
        <v>#VALUE!</v>
      </c>
      <c r="C29">
        <f>'no box'!E29-print!E29</f>
        <v>0</v>
      </c>
      <c r="D29" t="e">
        <f>'no box'!F29-print!F29</f>
        <v>#VALUE!</v>
      </c>
      <c r="E29" t="e">
        <f>'no box'!G29-print!G29</f>
        <v>#VALUE!</v>
      </c>
      <c r="F29" t="e">
        <f>'no box'!H29-print!H29</f>
        <v>#VALUE!</v>
      </c>
      <c r="G29" t="e">
        <f>'no box'!I29-print!I29</f>
        <v>#VALUE!</v>
      </c>
      <c r="H29" t="e">
        <f>'no box'!J29-print!J29</f>
        <v>#VALUE!</v>
      </c>
      <c r="I29" t="e">
        <f>'no box'!K29-print!K29</f>
        <v>#VALUE!</v>
      </c>
      <c r="J29" t="e">
        <f>'no box'!L29-print!L29</f>
        <v>#VALUE!</v>
      </c>
      <c r="K29" t="e">
        <f>'no box'!M29-print!M29</f>
        <v>#VALUE!</v>
      </c>
      <c r="L29" t="e">
        <f>'no box'!#REF!-print!N29</f>
        <v>#REF!</v>
      </c>
      <c r="M29" t="e">
        <f>'no box'!#REF!-print!O29</f>
        <v>#REF!</v>
      </c>
    </row>
    <row r="30" spans="1:13" ht="16.5">
      <c r="A30">
        <f>'no box'!C30-print!C30</f>
        <v>0</v>
      </c>
      <c r="B30">
        <f>'no box'!D30-print!D30</f>
        <v>0</v>
      </c>
      <c r="C30">
        <f>'no box'!E30-print!E30</f>
        <v>0</v>
      </c>
      <c r="D30">
        <f>'no box'!F30-print!F30</f>
        <v>0</v>
      </c>
      <c r="E30">
        <f>'no box'!G30-print!G30</f>
        <v>0</v>
      </c>
      <c r="F30">
        <f>'no box'!H30-print!H30</f>
        <v>0</v>
      </c>
      <c r="G30">
        <f>'no box'!I30-print!I30</f>
        <v>0</v>
      </c>
      <c r="H30">
        <f>'no box'!J30-print!J30</f>
        <v>0</v>
      </c>
      <c r="I30">
        <f>'no box'!K30-print!K30</f>
        <v>0</v>
      </c>
      <c r="J30">
        <f>'no box'!L30-print!L30</f>
        <v>0</v>
      </c>
      <c r="K30">
        <f>'no box'!M30-print!M30</f>
        <v>0</v>
      </c>
      <c r="L30" t="e">
        <f>'no box'!#REF!-print!N30</f>
        <v>#REF!</v>
      </c>
      <c r="M30" t="e">
        <f>'no box'!#REF!-print!O30</f>
        <v>#REF!</v>
      </c>
    </row>
    <row r="31" spans="1:13" ht="16.5">
      <c r="A31">
        <f>'no box'!C31-print!C31</f>
        <v>0</v>
      </c>
      <c r="B31">
        <f>'no box'!D31-print!D31</f>
        <v>0</v>
      </c>
      <c r="C31">
        <f>'no box'!E31-print!E31</f>
        <v>0</v>
      </c>
      <c r="D31">
        <f>'no box'!F31-print!F31</f>
        <v>0</v>
      </c>
      <c r="E31">
        <f>'no box'!G31-print!G31</f>
        <v>0</v>
      </c>
      <c r="F31">
        <f>'no box'!H31-print!H31</f>
        <v>0</v>
      </c>
      <c r="G31">
        <f>'no box'!I31-print!I31</f>
        <v>0</v>
      </c>
      <c r="H31">
        <f>'no box'!J31-print!J31</f>
        <v>0</v>
      </c>
      <c r="I31">
        <f>'no box'!K31-print!K31</f>
        <v>37.3</v>
      </c>
      <c r="J31">
        <f>'no box'!L31-print!L31</f>
        <v>512.7</v>
      </c>
      <c r="K31">
        <f>'no box'!M31-print!M31</f>
        <v>141</v>
      </c>
      <c r="L31" t="e">
        <f>'no box'!#REF!-print!N31</f>
        <v>#REF!</v>
      </c>
      <c r="M31" t="e">
        <f>'no box'!#REF!-print!O31</f>
        <v>#REF!</v>
      </c>
    </row>
    <row r="32" spans="1:13" ht="16.5">
      <c r="A32" t="e">
        <f>'no box'!C32-print!C32</f>
        <v>#VALUE!</v>
      </c>
      <c r="B32">
        <f>'no box'!D32-print!D32</f>
        <v>0</v>
      </c>
      <c r="C32">
        <f>'no box'!E32-print!E32</f>
        <v>10920.2</v>
      </c>
      <c r="D32">
        <f>'no box'!F32-print!F32</f>
        <v>3573.1</v>
      </c>
      <c r="E32">
        <f>'no box'!G32-print!G32</f>
        <v>2451.1</v>
      </c>
      <c r="F32">
        <f>'no box'!H32-print!H32</f>
        <v>4896</v>
      </c>
      <c r="G32">
        <f>'no box'!I32-print!I32</f>
        <v>0</v>
      </c>
      <c r="H32">
        <f>'no box'!J32-print!J32</f>
        <v>0</v>
      </c>
      <c r="I32">
        <f>'no box'!K32-print!K32</f>
        <v>0</v>
      </c>
      <c r="J32">
        <f>'no box'!L32-print!L32</f>
        <v>0</v>
      </c>
      <c r="K32">
        <f>'no box'!M32-print!M32</f>
        <v>0</v>
      </c>
      <c r="L32" t="e">
        <f>'no box'!#REF!-print!N32</f>
        <v>#REF!</v>
      </c>
      <c r="M32" t="e">
        <f>'no box'!#REF!-print!O32</f>
        <v>#REF!</v>
      </c>
    </row>
    <row r="33" spans="1:13" ht="16.5">
      <c r="A33">
        <f>'no box'!C33-print!C33</f>
        <v>0</v>
      </c>
      <c r="B33">
        <f>'no box'!D33-print!D33</f>
        <v>0</v>
      </c>
      <c r="C33">
        <f>'no box'!E33-print!E33</f>
        <v>0</v>
      </c>
      <c r="D33">
        <f>'no box'!F33-print!F33</f>
        <v>0</v>
      </c>
      <c r="E33">
        <f>'no box'!G33-print!G33</f>
        <v>0</v>
      </c>
      <c r="F33">
        <f>'no box'!H33-print!H33</f>
        <v>0</v>
      </c>
      <c r="G33">
        <f>'no box'!I33-print!I33</f>
        <v>0</v>
      </c>
      <c r="H33">
        <f>'no box'!J33-print!J33</f>
        <v>0</v>
      </c>
      <c r="I33" t="e">
        <f>'no box'!K33-print!K33</f>
        <v>#VALUE!</v>
      </c>
      <c r="J33" t="e">
        <f>'no box'!L33-print!L33</f>
        <v>#VALUE!</v>
      </c>
      <c r="K33">
        <f>'no box'!M33-print!M33</f>
        <v>0</v>
      </c>
      <c r="L33" t="e">
        <f>'no box'!#REF!-print!N33</f>
        <v>#REF!</v>
      </c>
      <c r="M33" t="e">
        <f>'no box'!#REF!-print!O33</f>
        <v>#REF!</v>
      </c>
    </row>
    <row r="34" spans="1:13" ht="16.5">
      <c r="A34">
        <f>'no box'!C34-print!C34</f>
        <v>0</v>
      </c>
      <c r="B34">
        <f>'no box'!D34-print!D34</f>
        <v>0</v>
      </c>
      <c r="C34">
        <f>'no box'!E34-print!E34</f>
        <v>0</v>
      </c>
      <c r="D34">
        <f>'no box'!F34-print!F34</f>
        <v>0</v>
      </c>
      <c r="E34">
        <f>'no box'!G34-print!G34</f>
        <v>0</v>
      </c>
      <c r="F34">
        <f>'no box'!H34-print!H34</f>
        <v>0</v>
      </c>
      <c r="G34">
        <f>'no box'!I34-print!I34</f>
        <v>0</v>
      </c>
      <c r="H34">
        <f>'no box'!J34-print!J34</f>
        <v>0</v>
      </c>
      <c r="I34" t="e">
        <f>'no box'!K34-print!K34</f>
        <v>#VALUE!</v>
      </c>
      <c r="J34" t="e">
        <f>'no box'!L34-print!L34</f>
        <v>#VALUE!</v>
      </c>
      <c r="K34">
        <f>'no box'!M34-print!M34</f>
        <v>0</v>
      </c>
      <c r="L34" t="e">
        <f>'no box'!#REF!-print!N34</f>
        <v>#REF!</v>
      </c>
      <c r="M34" t="e">
        <f>'no box'!#REF!-print!O34</f>
        <v>#REF!</v>
      </c>
    </row>
    <row r="35" spans="1:13" ht="16.5">
      <c r="A35">
        <f>'no box'!C35-print!C35</f>
        <v>0</v>
      </c>
      <c r="B35">
        <f>'no box'!D35-print!D35</f>
        <v>0</v>
      </c>
      <c r="C35">
        <f>'no box'!E35-print!E35</f>
        <v>0</v>
      </c>
      <c r="D35">
        <f>'no box'!F35-print!F35</f>
        <v>0</v>
      </c>
      <c r="E35">
        <f>'no box'!G35-print!G35</f>
        <v>0</v>
      </c>
      <c r="F35">
        <f>'no box'!H35-print!H35</f>
        <v>0</v>
      </c>
      <c r="G35">
        <f>'no box'!I35-print!I35</f>
        <v>0</v>
      </c>
      <c r="H35">
        <f>'no box'!J35-print!J35</f>
        <v>0</v>
      </c>
      <c r="I35">
        <f>'no box'!K35-print!K35</f>
        <v>0</v>
      </c>
      <c r="J35">
        <f>'no box'!L35-print!L35</f>
        <v>0</v>
      </c>
      <c r="K35">
        <f>'no box'!M35-print!M35</f>
        <v>0</v>
      </c>
      <c r="L35" t="e">
        <f>'no box'!#REF!-print!N35</f>
        <v>#REF!</v>
      </c>
      <c r="M35" t="e">
        <f>'no box'!#REF!-print!O35</f>
        <v>#REF!</v>
      </c>
    </row>
    <row r="36" spans="1:13" ht="16.5">
      <c r="A36">
        <f>'no box'!C36-print!C36</f>
        <v>0</v>
      </c>
      <c r="B36">
        <f>'no box'!D36-print!D36</f>
        <v>0</v>
      </c>
      <c r="C36" t="e">
        <f>'no box'!E36-print!E36</f>
        <v>#VALUE!</v>
      </c>
      <c r="D36">
        <f>'no box'!F36-print!F36</f>
        <v>0</v>
      </c>
      <c r="E36">
        <f>'no box'!G36-print!G36</f>
        <v>0</v>
      </c>
      <c r="F36">
        <f>'no box'!H36-print!H36</f>
        <v>0</v>
      </c>
      <c r="G36">
        <f>'no box'!I36-print!I36</f>
        <v>0</v>
      </c>
      <c r="H36">
        <f>'no box'!J36-print!J36</f>
        <v>0</v>
      </c>
      <c r="I36">
        <f>'no box'!K36-print!K36</f>
        <v>0</v>
      </c>
      <c r="J36">
        <f>'no box'!L36-print!L36</f>
        <v>0</v>
      </c>
      <c r="K36" t="e">
        <f>'no box'!M36-print!M36</f>
        <v>#VALUE!</v>
      </c>
      <c r="L36" t="e">
        <f>'no box'!#REF!-print!N36</f>
        <v>#REF!</v>
      </c>
      <c r="M36" t="e">
        <f>'no box'!#REF!-print!O36</f>
        <v>#REF!</v>
      </c>
    </row>
    <row r="37" spans="1:13" ht="16.5">
      <c r="A37">
        <f>'no box'!C37-print!C37</f>
        <v>0</v>
      </c>
      <c r="B37" t="e">
        <f>'no box'!D37-print!D37</f>
        <v>#VALUE!</v>
      </c>
      <c r="C37" t="e">
        <f>'no box'!E37-print!E37</f>
        <v>#VALUE!</v>
      </c>
      <c r="D37">
        <f>'no box'!F37-print!F37</f>
        <v>0</v>
      </c>
      <c r="E37">
        <f>'no box'!G37-print!G37</f>
        <v>0</v>
      </c>
      <c r="F37">
        <f>'no box'!H37-print!H37</f>
        <v>0</v>
      </c>
      <c r="G37">
        <f>'no box'!I37-print!I37</f>
        <v>0</v>
      </c>
      <c r="H37">
        <f>'no box'!J37-print!J37</f>
        <v>0</v>
      </c>
      <c r="I37">
        <f>'no box'!K37-print!K37</f>
        <v>0</v>
      </c>
      <c r="J37" t="e">
        <f>'no box'!L37-print!L37</f>
        <v>#VALUE!</v>
      </c>
      <c r="K37">
        <f>'no box'!M37-print!M37</f>
        <v>0</v>
      </c>
      <c r="L37" t="e">
        <f>'no box'!#REF!-print!N37</f>
        <v>#REF!</v>
      </c>
      <c r="M37" t="e">
        <f>'no box'!#REF!-print!O37</f>
        <v>#REF!</v>
      </c>
    </row>
    <row r="38" spans="1:13" ht="16.5">
      <c r="A38" t="e">
        <f>'no box'!C38-print!C38</f>
        <v>#VALUE!</v>
      </c>
      <c r="B38">
        <f>'no box'!D38-print!D38</f>
        <v>0</v>
      </c>
      <c r="C38" t="e">
        <f>'no box'!E38-print!E38</f>
        <v>#VALUE!</v>
      </c>
      <c r="D38" t="e">
        <f>'no box'!F38-print!F38</f>
        <v>#VALUE!</v>
      </c>
      <c r="E38" t="e">
        <f>'no box'!G38-print!G38</f>
        <v>#VALUE!</v>
      </c>
      <c r="F38" t="e">
        <f>'no box'!H38-print!H38</f>
        <v>#VALUE!</v>
      </c>
      <c r="G38" t="e">
        <f>'no box'!I38-print!I38</f>
        <v>#VALUE!</v>
      </c>
      <c r="H38" t="e">
        <f>'no box'!J38-print!J38</f>
        <v>#VALUE!</v>
      </c>
      <c r="I38" t="e">
        <f>'no box'!K38-print!K38</f>
        <v>#VALUE!</v>
      </c>
      <c r="J38" t="e">
        <f>'no box'!L38-print!L38</f>
        <v>#VALUE!</v>
      </c>
      <c r="K38" t="e">
        <f>'no box'!M38-print!M38</f>
        <v>#VALUE!</v>
      </c>
      <c r="L38" t="e">
        <f>'no box'!#REF!-print!N38</f>
        <v>#REF!</v>
      </c>
      <c r="M38" t="e">
        <f>'no box'!#REF!-print!O38</f>
        <v>#REF!</v>
      </c>
    </row>
    <row r="39" spans="1:13" ht="16.5">
      <c r="A39">
        <f>'no box'!C39-print!C39</f>
        <v>0</v>
      </c>
      <c r="B39">
        <f>'no box'!D39-print!D39</f>
        <v>0</v>
      </c>
      <c r="C39">
        <f>'no box'!E39-print!E39</f>
        <v>0</v>
      </c>
      <c r="D39">
        <f>'no box'!F39-print!F39</f>
        <v>0</v>
      </c>
      <c r="E39">
        <f>'no box'!G39-print!G39</f>
        <v>0</v>
      </c>
      <c r="F39">
        <f>'no box'!H39-print!H39</f>
        <v>0</v>
      </c>
      <c r="G39">
        <f>'no box'!I39-print!I39</f>
        <v>0</v>
      </c>
      <c r="H39">
        <f>'no box'!J39-print!J39</f>
        <v>0</v>
      </c>
      <c r="I39">
        <f>'no box'!K39-print!K39</f>
        <v>0</v>
      </c>
      <c r="J39">
        <f>'no box'!L39-print!L39</f>
        <v>0</v>
      </c>
      <c r="K39" t="e">
        <f>'no box'!M39-print!M39</f>
        <v>#VALUE!</v>
      </c>
      <c r="L39" t="e">
        <f>'no box'!#REF!-print!N39</f>
        <v>#REF!</v>
      </c>
      <c r="M39" t="e">
        <f>'no box'!#REF!-print!O39</f>
        <v>#REF!</v>
      </c>
    </row>
    <row r="40" spans="1:13" ht="16.5">
      <c r="A40">
        <f>'no box'!C40-print!C40</f>
        <v>-3597266.4000000004</v>
      </c>
      <c r="B40">
        <f>'no box'!D40-print!D40</f>
        <v>548799.81</v>
      </c>
      <c r="C40">
        <f>'no box'!E40-print!E40</f>
        <v>934.4001999999746</v>
      </c>
      <c r="D40">
        <f>'no box'!F40-print!F40</f>
        <v>-222.10000000003492</v>
      </c>
      <c r="E40">
        <f>'no box'!G40-print!G40</f>
        <v>1156.4994000000006</v>
      </c>
      <c r="F40">
        <f>'no box'!H40-print!H40</f>
        <v>0.0007999999997991836</v>
      </c>
      <c r="G40">
        <f>'no box'!I40-print!I40</f>
        <v>508054.75000000006</v>
      </c>
      <c r="H40">
        <f>'no box'!J40-print!J40</f>
        <v>1859550.3</v>
      </c>
      <c r="I40">
        <f>'no box'!K40-print!K40</f>
        <v>922.41</v>
      </c>
      <c r="J40">
        <f>'no box'!L40-print!L40</f>
        <v>1712.0729999999967</v>
      </c>
      <c r="K40">
        <f>'no box'!M40-print!M40</f>
        <v>0</v>
      </c>
      <c r="L40" t="e">
        <f>'no box'!#REF!-print!N40</f>
        <v>#REF!</v>
      </c>
      <c r="M40" t="e">
        <f>'no box'!#REF!-print!O40</f>
        <v>#REF!</v>
      </c>
    </row>
    <row r="41" spans="1:13" ht="16.5">
      <c r="A41">
        <f>'no box'!C41-print!C41</f>
        <v>0</v>
      </c>
      <c r="B41">
        <f>'no box'!D41-print!D41</f>
        <v>0</v>
      </c>
      <c r="C41">
        <f>'no box'!E41-print!E41</f>
        <v>0</v>
      </c>
      <c r="D41">
        <f>'no box'!F41-print!F41</f>
        <v>0</v>
      </c>
      <c r="E41">
        <f>'no box'!G41-print!G41</f>
        <v>0</v>
      </c>
      <c r="F41">
        <f>'no box'!H41-print!H41</f>
        <v>0</v>
      </c>
      <c r="G41">
        <f>'no box'!I41-print!I41</f>
        <v>0</v>
      </c>
      <c r="H41">
        <f>'no box'!J41-print!J41</f>
        <v>0</v>
      </c>
      <c r="I41">
        <f>'no box'!K41-print!K41</f>
        <v>0</v>
      </c>
      <c r="J41">
        <f>'no box'!L41-print!L41</f>
        <v>0</v>
      </c>
      <c r="K41">
        <f>'no box'!M41-print!M41</f>
        <v>0</v>
      </c>
      <c r="L41" t="e">
        <f>'no box'!#REF!-print!N41</f>
        <v>#REF!</v>
      </c>
      <c r="M41" t="e">
        <f>'no box'!#REF!-print!O41</f>
        <v>#REF!</v>
      </c>
    </row>
    <row r="42" spans="1:13" ht="16.5">
      <c r="A42">
        <f>'no box'!C42-print!C42</f>
        <v>0</v>
      </c>
      <c r="B42">
        <f>'no box'!D42-print!D42</f>
        <v>0</v>
      </c>
      <c r="C42">
        <f>'no box'!E42-print!E42</f>
        <v>0</v>
      </c>
      <c r="D42">
        <f>'no box'!F42-print!F42</f>
        <v>0</v>
      </c>
      <c r="E42">
        <f>'no box'!G42-print!G42</f>
        <v>0</v>
      </c>
      <c r="F42">
        <f>'no box'!H42-print!H42</f>
        <v>0</v>
      </c>
      <c r="G42">
        <f>'no box'!I42-print!I42</f>
        <v>0</v>
      </c>
      <c r="H42">
        <f>'no box'!J42-print!J42</f>
        <v>0</v>
      </c>
      <c r="I42">
        <f>'no box'!K42-print!K42</f>
        <v>0</v>
      </c>
      <c r="J42">
        <f>'no box'!L42-print!L42</f>
        <v>0</v>
      </c>
      <c r="K42">
        <f>'no box'!M42-print!M42</f>
        <v>0</v>
      </c>
      <c r="L42" t="e">
        <f>'no box'!#REF!-print!N42</f>
        <v>#REF!</v>
      </c>
      <c r="M42" t="e">
        <f>'no box'!#REF!-print!O42</f>
        <v>#REF!</v>
      </c>
    </row>
    <row r="43" spans="1:13" ht="16.5">
      <c r="A43">
        <f>'no box'!C43-print!C43</f>
        <v>0</v>
      </c>
      <c r="B43">
        <f>'no box'!D43-print!D43</f>
        <v>0</v>
      </c>
      <c r="C43">
        <f>'no box'!E43-print!E43</f>
        <v>0</v>
      </c>
      <c r="D43">
        <f>'no box'!F43-print!F43</f>
        <v>0</v>
      </c>
      <c r="E43">
        <f>'no box'!G43-print!G43</f>
        <v>0</v>
      </c>
      <c r="F43">
        <f>'no box'!H43-print!H43</f>
        <v>0</v>
      </c>
      <c r="G43">
        <f>'no box'!I43-print!I43</f>
        <v>0</v>
      </c>
      <c r="H43">
        <f>'no box'!J43-print!J43</f>
        <v>0</v>
      </c>
      <c r="I43">
        <f>'no box'!K43-print!K43</f>
        <v>202.34900000000002</v>
      </c>
      <c r="J43">
        <f>'no box'!L43-print!L43</f>
        <v>1565.173</v>
      </c>
      <c r="K43">
        <f>'no box'!M43-print!M43</f>
        <v>-5.900000000000006</v>
      </c>
      <c r="L43" t="e">
        <f>'no box'!#REF!-print!N43</f>
        <v>#REF!</v>
      </c>
      <c r="M43" t="e">
        <f>'no box'!#REF!-print!O43</f>
        <v>#REF!</v>
      </c>
    </row>
    <row r="44" spans="1:13" ht="16.5">
      <c r="A44">
        <f>'no box'!C44-print!C44</f>
        <v>0</v>
      </c>
      <c r="B44">
        <f>'no box'!D44-print!D44</f>
        <v>0</v>
      </c>
      <c r="C44">
        <f>'no box'!E44-print!E44</f>
        <v>0.00019999999949504854</v>
      </c>
      <c r="D44">
        <f>'no box'!F44-print!F44</f>
        <v>0</v>
      </c>
      <c r="E44">
        <f>'no box'!G44-print!G44</f>
        <v>-0.0005999999998493877</v>
      </c>
      <c r="F44">
        <f>'no box'!H44-print!H44</f>
        <v>0.0007999999999981355</v>
      </c>
      <c r="G44">
        <f>'no box'!I44-print!I44</f>
        <v>0</v>
      </c>
      <c r="H44">
        <f>'no box'!J44-print!J44</f>
        <v>-0.003700000001117587</v>
      </c>
      <c r="I44">
        <f>'no box'!K44-print!K44</f>
        <v>0.003899999999987358</v>
      </c>
      <c r="J44">
        <f>'no box'!L44-print!L44</f>
        <v>0</v>
      </c>
      <c r="K44">
        <f>'no box'!M44-print!M44</f>
        <v>0</v>
      </c>
      <c r="L44" t="e">
        <f>'no box'!#REF!-print!N44</f>
        <v>#REF!</v>
      </c>
      <c r="M44" t="e">
        <f>'no box'!#REF!-print!O44</f>
        <v>#REF!</v>
      </c>
    </row>
    <row r="45" spans="1:13" ht="16.5">
      <c r="A45">
        <f>'no box'!C45-print!C45</f>
        <v>0</v>
      </c>
      <c r="B45">
        <f>'no box'!D45-print!D45</f>
        <v>0</v>
      </c>
      <c r="C45">
        <f>'no box'!E45-print!E45</f>
        <v>0</v>
      </c>
      <c r="D45">
        <f>'no box'!F45-print!F45</f>
        <v>0</v>
      </c>
      <c r="E45">
        <f>'no box'!G45-print!G45</f>
        <v>0</v>
      </c>
      <c r="F45">
        <f>'no box'!H45-print!H45</f>
        <v>0</v>
      </c>
      <c r="G45">
        <f>'no box'!I45-print!I45</f>
        <v>0</v>
      </c>
      <c r="H45">
        <f>'no box'!J45-print!J45</f>
        <v>0</v>
      </c>
      <c r="I45">
        <f>'no box'!K45-print!K45</f>
        <v>0</v>
      </c>
      <c r="J45">
        <f>'no box'!L45-print!L45</f>
        <v>0</v>
      </c>
      <c r="K45">
        <f>'no box'!M45-print!M45</f>
        <v>0</v>
      </c>
      <c r="L45" t="e">
        <f>'no box'!#REF!-print!N45</f>
        <v>#REF!</v>
      </c>
      <c r="M45" t="e">
        <f>'no box'!#REF!-print!O45</f>
        <v>#REF!</v>
      </c>
    </row>
    <row r="46" spans="1:13" ht="16.5">
      <c r="A46">
        <f>'no box'!C46-print!C46</f>
        <v>0</v>
      </c>
      <c r="B46">
        <f>'no box'!D46-print!D46</f>
        <v>0</v>
      </c>
      <c r="C46">
        <f>'no box'!E46-print!E46</f>
        <v>0</v>
      </c>
      <c r="D46">
        <f>'no box'!F46-print!F46</f>
        <v>0</v>
      </c>
      <c r="E46">
        <f>'no box'!G46-print!G46</f>
        <v>0</v>
      </c>
      <c r="F46">
        <f>'no box'!H46-print!H46</f>
        <v>0</v>
      </c>
      <c r="G46">
        <f>'no box'!I46-print!I46</f>
        <v>0</v>
      </c>
      <c r="H46">
        <f>'no box'!J46-print!J46</f>
        <v>0</v>
      </c>
      <c r="I46">
        <f>'no box'!K46-print!K46</f>
        <v>0</v>
      </c>
      <c r="J46">
        <f>'no box'!L46-print!L46</f>
        <v>0</v>
      </c>
      <c r="K46" s="257">
        <f>'no box'!M46-print!M46</f>
        <v>3.069999999999993</v>
      </c>
      <c r="L46" t="e">
        <f>'no box'!#REF!-print!N46</f>
        <v>#REF!</v>
      </c>
      <c r="M46" t="e">
        <f>'no box'!#REF!-print!O46</f>
        <v>#REF!</v>
      </c>
    </row>
    <row r="47" spans="1:13" ht="16.5">
      <c r="A47">
        <f>'no box'!C47-print!C47</f>
        <v>0</v>
      </c>
      <c r="B47">
        <f>'no box'!D47-print!D47</f>
        <v>0</v>
      </c>
      <c r="C47">
        <f>'no box'!E47-print!E47</f>
        <v>0</v>
      </c>
      <c r="D47">
        <f>'no box'!F47-print!F47</f>
        <v>0</v>
      </c>
      <c r="E47">
        <f>'no box'!G47-print!G47</f>
        <v>0</v>
      </c>
      <c r="F47">
        <f>'no box'!H47-print!H47</f>
        <v>0</v>
      </c>
      <c r="G47">
        <f>'no box'!I47-print!I47</f>
        <v>0</v>
      </c>
      <c r="H47">
        <f>'no box'!J47-print!J47</f>
        <v>0</v>
      </c>
      <c r="I47">
        <f>'no box'!K47-print!K47</f>
        <v>0</v>
      </c>
      <c r="J47">
        <f>'no box'!L47-print!L47</f>
        <v>0</v>
      </c>
      <c r="K47">
        <f>'no box'!M47-print!M47</f>
        <v>0.4199999999999591</v>
      </c>
      <c r="L47" t="e">
        <f>'no box'!#REF!-print!N47</f>
        <v>#REF!</v>
      </c>
      <c r="M47" t="e">
        <f>'no box'!#REF!-print!O47</f>
        <v>#REF!</v>
      </c>
    </row>
    <row r="48" spans="1:13" ht="16.5">
      <c r="A48">
        <f>'no box'!C48-print!C48</f>
        <v>0</v>
      </c>
      <c r="B48">
        <f>'no box'!D48-print!D48</f>
        <v>0</v>
      </c>
      <c r="C48">
        <f>'no box'!E48-print!E48</f>
        <v>0</v>
      </c>
      <c r="D48">
        <f>'no box'!F48-print!F48</f>
        <v>0</v>
      </c>
      <c r="E48">
        <f>'no box'!G48-print!G48</f>
        <v>0</v>
      </c>
      <c r="F48">
        <f>'no box'!H48-print!H48</f>
        <v>0</v>
      </c>
      <c r="G48">
        <f>'no box'!I48-print!I48</f>
        <v>0</v>
      </c>
      <c r="H48">
        <f>'no box'!J48-print!J48</f>
        <v>0</v>
      </c>
      <c r="I48">
        <f>'no box'!K48-print!K48</f>
        <v>0</v>
      </c>
      <c r="J48">
        <f>'no box'!L48-print!L48</f>
        <v>0</v>
      </c>
      <c r="K48">
        <f>'no box'!M48-print!M48</f>
        <v>0</v>
      </c>
      <c r="L48" t="e">
        <f>'no box'!#REF!-print!N48</f>
        <v>#REF!</v>
      </c>
      <c r="M48" t="e">
        <f>'no box'!#REF!-print!O48</f>
        <v>#REF!</v>
      </c>
    </row>
    <row r="49" spans="1:13" ht="16.5">
      <c r="A49">
        <f>'no box'!C49-print!C49</f>
        <v>0</v>
      </c>
      <c r="B49">
        <f>'no box'!D49-print!D49</f>
        <v>0</v>
      </c>
      <c r="C49">
        <f>'no box'!E49-print!E49</f>
        <v>0</v>
      </c>
      <c r="D49">
        <f>'no box'!F49-print!F49</f>
        <v>0</v>
      </c>
      <c r="E49">
        <f>'no box'!G49-print!G49</f>
        <v>0</v>
      </c>
      <c r="F49">
        <f>'no box'!H49-print!H49</f>
        <v>0</v>
      </c>
      <c r="G49">
        <f>'no box'!I49-print!I49</f>
        <v>0</v>
      </c>
      <c r="H49">
        <f>'no box'!J49-print!J49</f>
        <v>0</v>
      </c>
      <c r="I49">
        <f>'no box'!K49-print!K49</f>
        <v>0</v>
      </c>
      <c r="J49">
        <f>'no box'!L49-print!L49</f>
        <v>0</v>
      </c>
      <c r="K49">
        <f>'no box'!M49-print!M49</f>
        <v>0</v>
      </c>
      <c r="L49" t="e">
        <f>'no box'!#REF!-print!N49</f>
        <v>#REF!</v>
      </c>
      <c r="M49" t="e">
        <f>'no box'!#REF!-print!O49</f>
        <v>#REF!</v>
      </c>
    </row>
    <row r="50" spans="1:13" ht="16.5">
      <c r="A50">
        <f>'no box'!C50-print!C50</f>
        <v>0</v>
      </c>
      <c r="B50">
        <f>'no box'!D50-print!D50</f>
        <v>0</v>
      </c>
      <c r="C50">
        <f>'no box'!E50-print!E50</f>
        <v>0</v>
      </c>
      <c r="D50">
        <f>'no box'!F50-print!F50</f>
        <v>0</v>
      </c>
      <c r="E50">
        <f>'no box'!G50-print!G50</f>
        <v>0</v>
      </c>
      <c r="F50">
        <f>'no box'!H50-print!H50</f>
        <v>0</v>
      </c>
      <c r="G50">
        <f>'no box'!I50-print!I50</f>
        <v>0</v>
      </c>
      <c r="H50">
        <f>'no box'!J50-print!J50</f>
        <v>0</v>
      </c>
      <c r="I50">
        <f>'no box'!K50-print!K50</f>
        <v>0</v>
      </c>
      <c r="J50">
        <f>'no box'!L50-print!L50</f>
        <v>0</v>
      </c>
      <c r="K50">
        <f>'no box'!M50-print!M50</f>
        <v>0</v>
      </c>
      <c r="L50" t="e">
        <f>'no box'!#REF!-print!N50</f>
        <v>#REF!</v>
      </c>
      <c r="M50" t="e">
        <f>'no box'!#REF!-print!O50</f>
        <v>#REF!</v>
      </c>
    </row>
    <row r="51" spans="1:13" ht="16.5">
      <c r="A51">
        <f>'no box'!C51-print!C51</f>
        <v>0</v>
      </c>
      <c r="B51">
        <f>'no box'!D51-print!D51</f>
        <v>0</v>
      </c>
      <c r="C51">
        <f>'no box'!E51-print!E51</f>
        <v>0</v>
      </c>
      <c r="D51">
        <f>'no box'!F51-print!F51</f>
        <v>0</v>
      </c>
      <c r="E51">
        <f>'no box'!G51-print!G51</f>
        <v>0</v>
      </c>
      <c r="F51">
        <f>'no box'!H51-print!H51</f>
        <v>0</v>
      </c>
      <c r="G51">
        <f>'no box'!I51-print!I51</f>
        <v>0</v>
      </c>
      <c r="H51">
        <f>'no box'!J51-print!J51</f>
        <v>0</v>
      </c>
      <c r="I51">
        <f>'no box'!K51-print!K51</f>
        <v>0</v>
      </c>
      <c r="J51">
        <f>'no box'!L51-print!L51</f>
        <v>0</v>
      </c>
      <c r="K51">
        <f>'no box'!M51-print!M51</f>
        <v>0</v>
      </c>
      <c r="L51" t="e">
        <f>'no box'!#REF!-print!N51</f>
        <v>#REF!</v>
      </c>
      <c r="M51" t="e">
        <f>'no box'!#REF!-print!O51</f>
        <v>#REF!</v>
      </c>
    </row>
    <row r="52" spans="1:13" ht="16.5">
      <c r="A52">
        <f>'no box'!C52-print!C52</f>
        <v>-3600000</v>
      </c>
      <c r="B52">
        <f>'no box'!D52-print!D52</f>
        <v>0</v>
      </c>
      <c r="C52">
        <f>'no box'!E52-print!E52</f>
        <v>0</v>
      </c>
      <c r="D52">
        <f>'no box'!F52-print!F52</f>
        <v>0</v>
      </c>
      <c r="E52">
        <f>'no box'!G52-print!G52</f>
        <v>0</v>
      </c>
      <c r="F52">
        <f>'no box'!H52-print!H52</f>
        <v>0</v>
      </c>
      <c r="G52">
        <f>'no box'!I52-print!I52</f>
        <v>0</v>
      </c>
      <c r="H52">
        <f>'no box'!J52-print!J52</f>
        <v>0</v>
      </c>
      <c r="I52">
        <f>'no box'!K52-print!K52</f>
        <v>0</v>
      </c>
      <c r="J52">
        <f>'no box'!L52-print!L52</f>
        <v>0</v>
      </c>
      <c r="K52">
        <f>'no box'!M52-print!M52</f>
        <v>0</v>
      </c>
      <c r="L52" t="e">
        <f>'no box'!#REF!-print!N52</f>
        <v>#REF!</v>
      </c>
      <c r="M52" t="e">
        <f>'no box'!#REF!-print!O52</f>
        <v>#REF!</v>
      </c>
    </row>
    <row r="53" spans="1:13" ht="16.5">
      <c r="A53">
        <f>'no box'!C53-print!C53</f>
        <v>-18266.400000000023</v>
      </c>
      <c r="B53">
        <f>'no box'!D53-print!D53</f>
        <v>0</v>
      </c>
      <c r="C53">
        <f>'no box'!E53-print!E53</f>
        <v>934.3999999999942</v>
      </c>
      <c r="D53">
        <f>'no box'!F53-print!F53</f>
        <v>-222.10000000000582</v>
      </c>
      <c r="E53">
        <f>'no box'!G53-print!G53</f>
        <v>1156.5</v>
      </c>
      <c r="F53">
        <f>'no box'!H53-print!H53</f>
        <v>0</v>
      </c>
      <c r="G53">
        <f>'no box'!I53-print!I53</f>
        <v>-2240.5</v>
      </c>
      <c r="H53">
        <f>'no box'!J53-print!J53</f>
        <v>0</v>
      </c>
      <c r="I53">
        <f>'no box'!K53-print!K53</f>
        <v>0</v>
      </c>
      <c r="J53">
        <f>'no box'!L53-print!L53</f>
        <v>146.9</v>
      </c>
      <c r="K53">
        <f>'no box'!M53-print!M53</f>
        <v>274.4</v>
      </c>
      <c r="L53" t="e">
        <f>'no box'!#REF!-print!N53</f>
        <v>#REF!</v>
      </c>
      <c r="M53" t="e">
        <f>'no box'!#REF!-print!O53</f>
        <v>#REF!</v>
      </c>
    </row>
    <row r="54" spans="1:13" ht="16.5">
      <c r="A54" t="e">
        <f>'no box'!C54-print!C54</f>
        <v>#VALUE!</v>
      </c>
      <c r="B54" t="e">
        <f>'no box'!D54-print!D54</f>
        <v>#VALUE!</v>
      </c>
      <c r="C54" t="e">
        <f>'no box'!E54-print!E54</f>
        <v>#VALUE!</v>
      </c>
      <c r="D54" t="e">
        <f>'no box'!F54-print!F54</f>
        <v>#VALUE!</v>
      </c>
      <c r="E54" t="e">
        <f>'no box'!G54-print!G54</f>
        <v>#VALUE!</v>
      </c>
      <c r="F54" t="e">
        <f>'no box'!H54-print!H54</f>
        <v>#VALUE!</v>
      </c>
      <c r="G54" t="e">
        <f>'no box'!I54-print!I54</f>
        <v>#VALUE!</v>
      </c>
      <c r="H54" t="e">
        <f>'no box'!J54-print!J54</f>
        <v>#VALUE!</v>
      </c>
      <c r="I54" t="e">
        <f>'no box'!K54-print!K54</f>
        <v>#VALUE!</v>
      </c>
      <c r="J54" t="e">
        <f>'no box'!L54-print!L54</f>
        <v>#VALUE!</v>
      </c>
      <c r="K54" t="e">
        <f>'no box'!M54-print!M54</f>
        <v>#VALUE!</v>
      </c>
      <c r="L54" t="e">
        <f>'no box'!#REF!-print!N54</f>
        <v>#REF!</v>
      </c>
      <c r="M54" t="e">
        <f>'no box'!#REF!-print!O54</f>
        <v>#REF!</v>
      </c>
    </row>
    <row r="55" spans="1:13" ht="16.5">
      <c r="A55">
        <f>'no box'!C55-print!C55</f>
        <v>0</v>
      </c>
      <c r="B55">
        <f>'no box'!D55-print!D55</f>
        <v>0</v>
      </c>
      <c r="C55">
        <f>'no box'!E55-print!E55</f>
        <v>0</v>
      </c>
      <c r="D55">
        <f>'no box'!F55-print!F55</f>
        <v>0</v>
      </c>
      <c r="E55">
        <f>'no box'!G55-print!G55</f>
        <v>0</v>
      </c>
      <c r="F55">
        <f>'no box'!H55-print!H55</f>
        <v>0</v>
      </c>
      <c r="G55">
        <f>'no box'!I55-print!I55</f>
        <v>0</v>
      </c>
      <c r="H55">
        <f>'no box'!J55-print!J55</f>
        <v>0</v>
      </c>
      <c r="I55">
        <f>'no box'!K55-print!K55</f>
        <v>0</v>
      </c>
      <c r="J55" t="e">
        <f>'no box'!L55-print!L55</f>
        <v>#VALUE!</v>
      </c>
      <c r="K55" t="e">
        <f>'no box'!M55-print!M55</f>
        <v>#VALUE!</v>
      </c>
      <c r="L55" t="e">
        <f>'no box'!#REF!-print!N55</f>
        <v>#REF!</v>
      </c>
      <c r="M55" t="e">
        <f>'no box'!#REF!-print!O55</f>
        <v>#REF!</v>
      </c>
    </row>
    <row r="56" spans="1:13" ht="16.5">
      <c r="A56">
        <f>'no box'!C56-print!C56</f>
        <v>0</v>
      </c>
      <c r="B56">
        <f>'no box'!D56-print!D56</f>
        <v>0</v>
      </c>
      <c r="C56">
        <f>'no box'!E56-print!E56</f>
        <v>0</v>
      </c>
      <c r="D56">
        <f>'no box'!F56-print!F56</f>
        <v>0</v>
      </c>
      <c r="E56">
        <f>'no box'!G56-print!G56</f>
        <v>0</v>
      </c>
      <c r="F56">
        <f>'no box'!H56-print!H56</f>
        <v>0</v>
      </c>
      <c r="G56">
        <f>'no box'!I56-print!I56</f>
        <v>0</v>
      </c>
      <c r="H56">
        <f>'no box'!J56-print!J56</f>
        <v>0</v>
      </c>
      <c r="I56">
        <f>'no box'!K56-print!K56</f>
        <v>0</v>
      </c>
      <c r="J56">
        <f>'no box'!L56-print!L56</f>
        <v>0</v>
      </c>
      <c r="K56">
        <f>'no box'!M56-print!M56</f>
        <v>0</v>
      </c>
      <c r="L56" t="e">
        <f>'no box'!#REF!-print!N56</f>
        <v>#REF!</v>
      </c>
      <c r="M56" t="e">
        <f>'no box'!#REF!-print!O56</f>
        <v>#REF!</v>
      </c>
    </row>
    <row r="57" spans="1:13" ht="16.5">
      <c r="A57">
        <f>'no box'!C57-print!C57</f>
        <v>0</v>
      </c>
      <c r="B57">
        <f>'no box'!D57-print!D57</f>
        <v>0</v>
      </c>
      <c r="C57">
        <f>'no box'!E57-print!E57</f>
        <v>0</v>
      </c>
      <c r="D57">
        <f>'no box'!F57-print!F57</f>
        <v>0</v>
      </c>
      <c r="E57">
        <f>'no box'!G57-print!G57</f>
        <v>0</v>
      </c>
      <c r="F57">
        <f>'no box'!H57-print!H57</f>
        <v>0</v>
      </c>
      <c r="G57" s="257">
        <f>'no box'!I57-print!I57</f>
        <v>3</v>
      </c>
      <c r="H57">
        <f>'no box'!J57-print!J57</f>
        <v>0</v>
      </c>
      <c r="I57">
        <f>'no box'!K57-print!K57</f>
        <v>0</v>
      </c>
      <c r="J57" t="e">
        <f>'no box'!L57-print!L57</f>
        <v>#VALUE!</v>
      </c>
      <c r="K57" t="e">
        <f>'no box'!M57-print!M57</f>
        <v>#VALUE!</v>
      </c>
      <c r="L57" t="e">
        <f>'no box'!#REF!-print!N57</f>
        <v>#REF!</v>
      </c>
      <c r="M57" t="e">
        <f>'no box'!#REF!-print!O57</f>
        <v>#REF!</v>
      </c>
    </row>
    <row r="58" spans="1:13" ht="16.5">
      <c r="A58">
        <f>'no box'!C58-print!C58</f>
        <v>0</v>
      </c>
      <c r="B58">
        <f>'no box'!D58-print!D58</f>
        <v>0</v>
      </c>
      <c r="C58">
        <f>'no box'!E58-print!E58</f>
        <v>0</v>
      </c>
      <c r="D58">
        <f>'no box'!F58-print!F58</f>
        <v>0</v>
      </c>
      <c r="E58">
        <f>'no box'!G58-print!G58</f>
        <v>0</v>
      </c>
      <c r="F58">
        <f>'no box'!H58-print!H58</f>
        <v>0</v>
      </c>
      <c r="G58">
        <f>'no box'!I58-print!I58</f>
        <v>0</v>
      </c>
      <c r="H58" s="257">
        <f>'no box'!J58-print!J58</f>
        <v>92000</v>
      </c>
      <c r="I58">
        <f>'no box'!K58-print!K58</f>
        <v>0</v>
      </c>
      <c r="J58" t="e">
        <f>'no box'!L58-print!L58</f>
        <v>#VALUE!</v>
      </c>
      <c r="K58">
        <f>'no box'!M58-print!M58</f>
        <v>0</v>
      </c>
      <c r="L58" t="e">
        <f>'no box'!#REF!-print!N58</f>
        <v>#REF!</v>
      </c>
      <c r="M58" t="e">
        <f>'no box'!#REF!-print!O58</f>
        <v>#REF!</v>
      </c>
    </row>
    <row r="59" spans="1:13" ht="16.5">
      <c r="A59">
        <f>'no box'!C59-print!C59</f>
        <v>0</v>
      </c>
      <c r="B59">
        <f>'no box'!D59-print!D59</f>
        <v>0</v>
      </c>
      <c r="C59">
        <f>'no box'!E59-print!E59</f>
        <v>0</v>
      </c>
      <c r="D59">
        <f>'no box'!F59-print!F59</f>
        <v>0</v>
      </c>
      <c r="E59">
        <f>'no box'!G59-print!G59</f>
        <v>0</v>
      </c>
      <c r="F59">
        <f>'no box'!H59-print!H59</f>
        <v>0</v>
      </c>
      <c r="G59">
        <f>'no box'!I59-print!I59</f>
        <v>0</v>
      </c>
      <c r="H59">
        <f>'no box'!J59-print!J59</f>
        <v>0</v>
      </c>
      <c r="I59">
        <f>'no box'!K59-print!K59</f>
        <v>0</v>
      </c>
      <c r="J59">
        <f>'no box'!L59-print!L59</f>
        <v>0</v>
      </c>
      <c r="K59">
        <f>'no box'!M59-print!M59</f>
        <v>0</v>
      </c>
      <c r="L59" t="e">
        <f>'no box'!#REF!-print!N59</f>
        <v>#REF!</v>
      </c>
      <c r="M59" t="e">
        <f>'no box'!#REF!-print!O59</f>
        <v>#REF!</v>
      </c>
    </row>
    <row r="60" spans="1:13" ht="16.5">
      <c r="A60" t="e">
        <f>'no box'!C60-print!C60</f>
        <v>#VALUE!</v>
      </c>
      <c r="B60">
        <f>'no box'!D60-print!D60</f>
        <v>0</v>
      </c>
      <c r="C60">
        <f>'no box'!E60-print!E60</f>
        <v>0</v>
      </c>
      <c r="D60">
        <f>'no box'!F60-print!F60</f>
        <v>0</v>
      </c>
      <c r="E60">
        <f>'no box'!G60-print!G60</f>
        <v>0</v>
      </c>
      <c r="F60">
        <f>'no box'!H60-print!H60</f>
        <v>0</v>
      </c>
      <c r="G60">
        <f>'no box'!I60-print!I60</f>
        <v>0</v>
      </c>
      <c r="H60" t="e">
        <f>'no box'!J60-print!J60</f>
        <v>#VALUE!</v>
      </c>
      <c r="I60">
        <f>'no box'!K60-print!K60</f>
        <v>0</v>
      </c>
      <c r="J60" t="e">
        <f>'no box'!L60-print!L60</f>
        <v>#VALUE!</v>
      </c>
      <c r="K60" t="e">
        <f>'no box'!M60-print!M60</f>
        <v>#VALUE!</v>
      </c>
      <c r="L60" t="e">
        <f>'no box'!#REF!-print!N60</f>
        <v>#REF!</v>
      </c>
      <c r="M60" t="e">
        <f>'no box'!#REF!-print!O60</f>
        <v>#REF!</v>
      </c>
    </row>
    <row r="61" spans="1:13" ht="16.5">
      <c r="A61" t="e">
        <f>'no box'!C68-print!C61</f>
        <v>#VALUE!</v>
      </c>
      <c r="B61">
        <f>'no box'!D68-print!D61</f>
        <v>0</v>
      </c>
      <c r="C61">
        <f>'no box'!E68-print!E61</f>
        <v>0</v>
      </c>
      <c r="D61">
        <f>'no box'!F68-print!F61</f>
        <v>0</v>
      </c>
      <c r="E61">
        <f>'no box'!G68-print!G61</f>
        <v>0</v>
      </c>
      <c r="F61">
        <f>'no box'!H68-print!H61</f>
        <v>0</v>
      </c>
      <c r="G61">
        <f>'no box'!I68-print!I61</f>
        <v>0</v>
      </c>
      <c r="H61" t="e">
        <f>'no box'!J68-print!J61</f>
        <v>#VALUE!</v>
      </c>
      <c r="I61">
        <f>'no box'!K68-print!K61</f>
        <v>0</v>
      </c>
      <c r="J61" t="e">
        <f>'no box'!L68-print!L61</f>
        <v>#VALUE!</v>
      </c>
      <c r="K61" t="e">
        <f>'no box'!M68-print!M61</f>
        <v>#VALUE!</v>
      </c>
      <c r="L61" t="e">
        <f>'no box'!#REF!-print!N61</f>
        <v>#REF!</v>
      </c>
      <c r="M61" t="e">
        <f>'no box'!#REF!-print!O61</f>
        <v>#REF!</v>
      </c>
    </row>
    <row r="62" spans="1:13" ht="16.5">
      <c r="A62">
        <f>'no box'!C61-print!C62</f>
        <v>0</v>
      </c>
      <c r="B62">
        <f>'no box'!D61-print!D62</f>
        <v>0</v>
      </c>
      <c r="C62">
        <f>'no box'!E61-print!E62</f>
        <v>0</v>
      </c>
      <c r="D62">
        <f>'no box'!F61-print!F62</f>
        <v>0</v>
      </c>
      <c r="E62">
        <f>'no box'!G61-print!G62</f>
        <v>0</v>
      </c>
      <c r="F62">
        <f>'no box'!H61-print!H62</f>
        <v>0</v>
      </c>
      <c r="G62">
        <f>'no box'!I61-print!I62</f>
        <v>0</v>
      </c>
      <c r="H62">
        <f>'no box'!J61-print!J62</f>
        <v>0</v>
      </c>
      <c r="I62" t="e">
        <f>'no box'!K61-print!K62</f>
        <v>#VALUE!</v>
      </c>
      <c r="J62" t="e">
        <f>'no box'!L61-print!L62</f>
        <v>#VALUE!</v>
      </c>
      <c r="K62">
        <f>'no box'!M61-print!M62</f>
        <v>0</v>
      </c>
      <c r="L62" t="e">
        <f>'no box'!#REF!-print!N62</f>
        <v>#REF!</v>
      </c>
      <c r="M62" t="e">
        <f>'no box'!#REF!-print!O62</f>
        <v>#REF!</v>
      </c>
    </row>
    <row r="63" spans="1:13" ht="16.5">
      <c r="A63">
        <f>'no box'!C62-print!C63</f>
        <v>0</v>
      </c>
      <c r="B63">
        <f>'no box'!D62-print!D63</f>
        <v>0</v>
      </c>
      <c r="C63">
        <f>'no box'!E62-print!E63</f>
        <v>0</v>
      </c>
      <c r="D63">
        <f>'no box'!F62-print!F63</f>
        <v>0</v>
      </c>
      <c r="E63">
        <f>'no box'!G62-print!G63</f>
        <v>0</v>
      </c>
      <c r="F63">
        <f>'no box'!H62-print!H63</f>
        <v>0</v>
      </c>
      <c r="G63">
        <f>'no box'!I62-print!I63</f>
        <v>0</v>
      </c>
      <c r="H63">
        <f>'no box'!J62-print!J63</f>
        <v>0</v>
      </c>
      <c r="I63" t="e">
        <f>'no box'!K62-print!K63</f>
        <v>#VALUE!</v>
      </c>
      <c r="J63" t="e">
        <f>'no box'!L62-print!L63</f>
        <v>#VALUE!</v>
      </c>
      <c r="K63">
        <f>'no box'!M62-print!M63</f>
        <v>0</v>
      </c>
      <c r="L63" t="e">
        <f>'no box'!#REF!-print!N63</f>
        <v>#REF!</v>
      </c>
      <c r="M63" t="e">
        <f>'no box'!#REF!-print!O63</f>
        <v>#REF!</v>
      </c>
    </row>
    <row r="64" spans="1:13" ht="16.5">
      <c r="A64">
        <f>'no box'!C63-print!C64</f>
        <v>0</v>
      </c>
      <c r="B64">
        <f>'no box'!D63-print!D64</f>
        <v>0</v>
      </c>
      <c r="C64">
        <f>'no box'!E63-print!E64</f>
        <v>0</v>
      </c>
      <c r="D64">
        <f>'no box'!F63-print!F64</f>
        <v>0</v>
      </c>
      <c r="E64">
        <f>'no box'!G63-print!G64</f>
        <v>0</v>
      </c>
      <c r="F64">
        <f>'no box'!H63-print!H64</f>
        <v>0</v>
      </c>
      <c r="G64">
        <f>'no box'!I63-print!I64</f>
        <v>0</v>
      </c>
      <c r="H64">
        <f>'no box'!J63-print!J64</f>
        <v>0</v>
      </c>
      <c r="I64">
        <f>'no box'!K63-print!K64</f>
        <v>0</v>
      </c>
      <c r="J64">
        <f>'no box'!L63-print!L64</f>
        <v>0</v>
      </c>
      <c r="K64">
        <f>'no box'!M63-print!M64</f>
        <v>0</v>
      </c>
      <c r="L64" t="e">
        <f>'no box'!#REF!-print!N64</f>
        <v>#REF!</v>
      </c>
      <c r="M64" t="e">
        <f>'no box'!#REF!-print!O64</f>
        <v>#REF!</v>
      </c>
    </row>
    <row r="65" spans="1:13" ht="16.5">
      <c r="A65">
        <f>'no box'!C64-print!C65</f>
        <v>0</v>
      </c>
      <c r="B65">
        <f>'no box'!D64-print!D65</f>
        <v>0</v>
      </c>
      <c r="C65" t="e">
        <f>'no box'!E64-print!E65</f>
        <v>#VALUE!</v>
      </c>
      <c r="D65">
        <f>'no box'!F64-print!F65</f>
        <v>0</v>
      </c>
      <c r="E65">
        <f>'no box'!G64-print!G65</f>
        <v>0</v>
      </c>
      <c r="F65">
        <f>'no box'!H64-print!H65</f>
        <v>0</v>
      </c>
      <c r="G65">
        <f>'no box'!I64-print!I65</f>
        <v>0</v>
      </c>
      <c r="H65">
        <f>'no box'!J64-print!J65</f>
        <v>0</v>
      </c>
      <c r="I65">
        <f>'no box'!K64-print!K65</f>
        <v>0</v>
      </c>
      <c r="J65">
        <f>'no box'!L64-print!L65</f>
        <v>0</v>
      </c>
      <c r="K65" t="e">
        <f>'no box'!M64-print!M65</f>
        <v>#VALUE!</v>
      </c>
      <c r="L65" t="e">
        <f>'no box'!#REF!-print!N65</f>
        <v>#REF!</v>
      </c>
      <c r="M65" t="e">
        <f>'no box'!#REF!-print!O65</f>
        <v>#REF!</v>
      </c>
    </row>
    <row r="66" spans="1:13" ht="16.5">
      <c r="A66">
        <f>'no box'!C65-print!C66</f>
        <v>0</v>
      </c>
      <c r="B66" t="e">
        <f>'no box'!D65-print!D66</f>
        <v>#VALUE!</v>
      </c>
      <c r="C66" t="e">
        <f>'no box'!E65-print!E66</f>
        <v>#VALUE!</v>
      </c>
      <c r="D66">
        <f>'no box'!F65-print!F66</f>
        <v>0</v>
      </c>
      <c r="E66">
        <f>'no box'!G65-print!G66</f>
        <v>0</v>
      </c>
      <c r="F66">
        <f>'no box'!H65-print!H66</f>
        <v>0</v>
      </c>
      <c r="G66">
        <f>'no box'!I65-print!I66</f>
        <v>0</v>
      </c>
      <c r="H66">
        <f>'no box'!J65-print!J66</f>
        <v>0</v>
      </c>
      <c r="I66">
        <f>'no box'!K65-print!K66</f>
        <v>0</v>
      </c>
      <c r="J66" t="e">
        <f>'no box'!L65-print!L66</f>
        <v>#VALUE!</v>
      </c>
      <c r="K66">
        <f>'no box'!M65-print!M66</f>
        <v>0</v>
      </c>
      <c r="L66" t="e">
        <f>'no box'!#REF!-print!N66</f>
        <v>#REF!</v>
      </c>
      <c r="M66" t="e">
        <f>'no box'!#REF!-print!O66</f>
        <v>#REF!</v>
      </c>
    </row>
    <row r="67" spans="1:13" ht="16.5">
      <c r="A67" t="e">
        <f>'no box'!C66-print!C67</f>
        <v>#VALUE!</v>
      </c>
      <c r="B67">
        <f>'no box'!D66-print!D67</f>
        <v>0</v>
      </c>
      <c r="C67" t="e">
        <f>'no box'!E66-print!E67</f>
        <v>#VALUE!</v>
      </c>
      <c r="D67" t="e">
        <f>'no box'!F66-print!F67</f>
        <v>#VALUE!</v>
      </c>
      <c r="E67" t="e">
        <f>'no box'!G66-print!G67</f>
        <v>#VALUE!</v>
      </c>
      <c r="F67" t="e">
        <f>'no box'!H66-print!H67</f>
        <v>#VALUE!</v>
      </c>
      <c r="G67" t="e">
        <f>'no box'!I66-print!I67</f>
        <v>#VALUE!</v>
      </c>
      <c r="H67" t="e">
        <f>'no box'!J66-print!J67</f>
        <v>#VALUE!</v>
      </c>
      <c r="I67" t="e">
        <f>'no box'!K66-print!K67</f>
        <v>#VALUE!</v>
      </c>
      <c r="J67" t="e">
        <f>'no box'!L66-print!L67</f>
        <v>#VALUE!</v>
      </c>
      <c r="K67" t="e">
        <f>'no box'!M66-print!M67</f>
        <v>#VALUE!</v>
      </c>
      <c r="L67" t="e">
        <f>'no box'!#REF!-print!N67</f>
        <v>#REF!</v>
      </c>
      <c r="M67" t="e">
        <f>'no box'!#REF!-print!O67</f>
        <v>#REF!</v>
      </c>
    </row>
    <row r="68" spans="1:13" ht="16.5">
      <c r="A68">
        <f>'no box'!C67-print!C68</f>
        <v>0</v>
      </c>
      <c r="B68">
        <f>'no box'!D67-print!D68</f>
        <v>0</v>
      </c>
      <c r="C68">
        <f>'no box'!E67-print!E68</f>
        <v>0</v>
      </c>
      <c r="D68">
        <f>'no box'!F67-print!F68</f>
        <v>0</v>
      </c>
      <c r="E68">
        <f>'no box'!G67-print!G68</f>
        <v>0</v>
      </c>
      <c r="F68">
        <f>'no box'!H67-print!H68</f>
        <v>0</v>
      </c>
      <c r="G68">
        <f>'no box'!I67-print!I68</f>
        <v>0</v>
      </c>
      <c r="H68">
        <f>'no box'!J67-print!J68</f>
        <v>0</v>
      </c>
      <c r="I68">
        <f>'no box'!K67-print!K68</f>
        <v>0</v>
      </c>
      <c r="J68">
        <f>'no box'!L67-print!L68</f>
        <v>0</v>
      </c>
      <c r="K68" t="e">
        <f>'no box'!M67-print!M68</f>
        <v>#VALUE!</v>
      </c>
      <c r="L68" t="e">
        <f>'no box'!#REF!-print!N68</f>
        <v>#REF!</v>
      </c>
      <c r="M68" t="e">
        <f>'no box'!#REF!-print!O68</f>
        <v>#REF!</v>
      </c>
    </row>
    <row r="69" spans="1:13" ht="16.5">
      <c r="A69" t="e">
        <f>'no box'!C69-print!C69</f>
        <v>#VALUE!</v>
      </c>
      <c r="B69">
        <f>'no box'!D69-print!D69</f>
        <v>0</v>
      </c>
      <c r="C69">
        <f>'no box'!E69-print!E69</f>
        <v>0</v>
      </c>
      <c r="D69">
        <f>'no box'!F69-print!F69</f>
        <v>0</v>
      </c>
      <c r="E69">
        <f>'no box'!G69-print!G69</f>
        <v>0</v>
      </c>
      <c r="F69">
        <f>'no box'!H69-print!H69</f>
        <v>0</v>
      </c>
      <c r="G69">
        <f>'no box'!I69-print!I69</f>
        <v>0</v>
      </c>
      <c r="H69">
        <f>'no box'!J69-print!J69</f>
        <v>0</v>
      </c>
      <c r="I69">
        <f>'no box'!K69-print!K69</f>
        <v>0</v>
      </c>
      <c r="J69" t="e">
        <f>'no box'!L69-print!L69</f>
        <v>#VALUE!</v>
      </c>
      <c r="K69" t="e">
        <f>'no box'!M69-print!M69</f>
        <v>#VALUE!</v>
      </c>
      <c r="L69" t="e">
        <f>'no box'!#REF!-print!N69</f>
        <v>#REF!</v>
      </c>
      <c r="M69" t="e">
        <f>'no box'!#REF!-print!O69</f>
        <v>#REF!</v>
      </c>
    </row>
    <row r="70" spans="1:13" ht="16.5">
      <c r="A70">
        <f>'no box'!C70-print!C70</f>
        <v>0</v>
      </c>
      <c r="B70">
        <f>'no box'!D70-print!D70</f>
        <v>0</v>
      </c>
      <c r="C70">
        <f>'no box'!E70-print!E70</f>
        <v>0</v>
      </c>
      <c r="D70">
        <f>'no box'!F70-print!F70</f>
        <v>0</v>
      </c>
      <c r="E70">
        <f>'no box'!G70-print!G70</f>
        <v>0</v>
      </c>
      <c r="F70">
        <f>'no box'!H70-print!H70</f>
        <v>0</v>
      </c>
      <c r="G70">
        <f>'no box'!I70-print!I70</f>
        <v>0</v>
      </c>
      <c r="H70">
        <f>'no box'!J70-print!J70</f>
        <v>0</v>
      </c>
      <c r="I70">
        <f>'no box'!K70-print!K70</f>
        <v>0</v>
      </c>
      <c r="J70">
        <f>'no box'!L70-print!L70</f>
        <v>0</v>
      </c>
      <c r="K70">
        <f>'no box'!M70-print!M70</f>
        <v>0</v>
      </c>
      <c r="L70" t="e">
        <f>'no box'!#REF!-print!N70</f>
        <v>#REF!</v>
      </c>
      <c r="M70" t="e">
        <f>'no box'!#REF!-print!O70</f>
        <v>#REF!</v>
      </c>
    </row>
    <row r="71" spans="1:13" ht="16.5">
      <c r="A71">
        <f>'no box'!C71-print!C71</f>
        <v>21000</v>
      </c>
      <c r="B71">
        <f>'no box'!D71-print!D71</f>
        <v>0</v>
      </c>
      <c r="C71">
        <f>'no box'!E71-print!E71</f>
        <v>0</v>
      </c>
      <c r="D71">
        <f>'no box'!F71-print!F71</f>
        <v>0</v>
      </c>
      <c r="E71">
        <f>'no box'!G71-print!G71</f>
        <v>0</v>
      </c>
      <c r="F71">
        <f>'no box'!H71-print!H71</f>
        <v>0</v>
      </c>
      <c r="G71">
        <f>'no box'!I71-print!I71</f>
        <v>0</v>
      </c>
      <c r="H71">
        <f>'no box'!J71-print!J71</f>
        <v>0</v>
      </c>
      <c r="I71">
        <f>'no box'!K71-print!K71</f>
        <v>0</v>
      </c>
      <c r="J71">
        <f>'no box'!L71-print!L71</f>
        <v>0</v>
      </c>
      <c r="K71">
        <f>'no box'!M71-print!M71</f>
        <v>0</v>
      </c>
      <c r="L71" t="e">
        <f>'no box'!#REF!-print!N71</f>
        <v>#REF!</v>
      </c>
      <c r="M71" t="e">
        <f>'no box'!#REF!-print!O71</f>
        <v>#REF!</v>
      </c>
    </row>
    <row r="72" spans="1:13" ht="16.5">
      <c r="A72">
        <f>'no box'!C72-print!C72</f>
        <v>1575.4939999999478</v>
      </c>
      <c r="B72">
        <f>'no box'!D72-print!D72</f>
        <v>157530.6</v>
      </c>
      <c r="C72">
        <f>'no box'!E72-print!E72</f>
        <v>20971.81500000003</v>
      </c>
      <c r="D72">
        <f>'no box'!F72-print!F72</f>
        <v>20971.814999999988</v>
      </c>
      <c r="E72">
        <f>'no box'!G72-print!G72</f>
        <v>-13623</v>
      </c>
      <c r="F72">
        <f>'no box'!H72-print!H72</f>
        <v>13623</v>
      </c>
      <c r="G72">
        <f>'no box'!I72-print!I72</f>
        <v>-45820221.519600004</v>
      </c>
      <c r="H72">
        <f>'no box'!J72-print!J72</f>
        <v>-1093.2799999999988</v>
      </c>
      <c r="I72">
        <f>'no box'!K72-print!K72</f>
        <v>-4291.926000000001</v>
      </c>
      <c r="J72">
        <f>'no box'!L72-print!L72</f>
        <v>626.7709999999934</v>
      </c>
      <c r="K72">
        <f>'no box'!M72-print!M72</f>
        <v>-1424.5600000000006</v>
      </c>
      <c r="L72" t="e">
        <f>'no box'!#REF!-print!N72</f>
        <v>#REF!</v>
      </c>
      <c r="M72" t="e">
        <f>'no box'!#REF!-print!O72</f>
        <v>#REF!</v>
      </c>
    </row>
    <row r="73" spans="1:13" ht="16.5">
      <c r="A73" s="257">
        <f>'no box'!C73-print!C73</f>
        <v>107.324</v>
      </c>
      <c r="B73">
        <f>'no box'!D73-print!D73</f>
        <v>0</v>
      </c>
      <c r="C73" s="257">
        <f>'no box'!E73-print!E73</f>
        <v>53.143</v>
      </c>
      <c r="D73" s="257">
        <f>'no box'!F73-print!F73</f>
        <v>53.143</v>
      </c>
      <c r="E73">
        <f>'no box'!G73-print!G73</f>
        <v>0</v>
      </c>
      <c r="F73">
        <f>'no box'!H73-print!H73</f>
        <v>0</v>
      </c>
      <c r="G73">
        <f>'no box'!I73-print!I73</f>
        <v>0</v>
      </c>
      <c r="H73" s="257">
        <f>'no box'!J73-print!J73</f>
        <v>46.410000000000004</v>
      </c>
      <c r="I73" s="257">
        <f>'no box'!K73-print!K73</f>
        <v>2.076</v>
      </c>
      <c r="J73" s="257">
        <f>'no box'!L73-print!L73</f>
        <v>65.991</v>
      </c>
      <c r="K73">
        <f>'no box'!M73-print!M73</f>
        <v>0.529999999999994</v>
      </c>
      <c r="L73" t="e">
        <f>'no box'!#REF!-print!N73</f>
        <v>#REF!</v>
      </c>
      <c r="M73" t="e">
        <f>'no box'!#REF!-print!O73</f>
        <v>#REF!</v>
      </c>
    </row>
    <row r="74" spans="1:13" ht="16.5">
      <c r="A74">
        <f>'no box'!C74-print!C74</f>
        <v>0</v>
      </c>
      <c r="B74">
        <f>'no box'!D74-print!D74</f>
        <v>0</v>
      </c>
      <c r="C74">
        <f>'no box'!E74-print!E74</f>
        <v>0</v>
      </c>
      <c r="D74">
        <f>'no box'!F74-print!F74</f>
        <v>0</v>
      </c>
      <c r="E74">
        <f>'no box'!G74-print!G74</f>
        <v>0</v>
      </c>
      <c r="F74">
        <f>'no box'!H74-print!H74</f>
        <v>0</v>
      </c>
      <c r="G74">
        <f>'no box'!I74-print!I74</f>
        <v>0</v>
      </c>
      <c r="H74">
        <f>'no box'!J74-print!J74</f>
        <v>0</v>
      </c>
      <c r="I74">
        <f>'no box'!K74-print!K74</f>
        <v>0</v>
      </c>
      <c r="J74">
        <f>'no box'!L74-print!L74</f>
        <v>0</v>
      </c>
      <c r="K74">
        <f>'no box'!M74-print!M74</f>
        <v>0</v>
      </c>
      <c r="L74" t="e">
        <f>'no box'!#REF!-print!N74</f>
        <v>#REF!</v>
      </c>
      <c r="M74" t="e">
        <f>'no box'!#REF!-print!O74</f>
        <v>#REF!</v>
      </c>
    </row>
    <row r="75" spans="1:13" ht="16.5">
      <c r="A75">
        <f>'no box'!C75-print!C75</f>
        <v>0</v>
      </c>
      <c r="B75">
        <f>'no box'!D75-print!D75</f>
        <v>0</v>
      </c>
      <c r="C75">
        <f>'no box'!E75-print!E75</f>
        <v>0</v>
      </c>
      <c r="D75">
        <f>'no box'!F75-print!F75</f>
        <v>0</v>
      </c>
      <c r="E75">
        <f>'no box'!G75-print!G75</f>
        <v>0</v>
      </c>
      <c r="F75">
        <f>'no box'!H75-print!H75</f>
        <v>0</v>
      </c>
      <c r="G75">
        <f>'no box'!I75-print!I75</f>
        <v>0</v>
      </c>
      <c r="H75" s="257">
        <f>'no box'!J75-print!J75</f>
        <v>30.4</v>
      </c>
      <c r="I75" s="257">
        <f>'no box'!K75-print!K75</f>
        <v>47.598</v>
      </c>
      <c r="J75" s="257">
        <f>'no box'!L75-print!L75</f>
        <v>585.7620000000001</v>
      </c>
      <c r="K75">
        <f>'no box'!M75-print!M75</f>
        <v>-0.8100000000000023</v>
      </c>
      <c r="L75" t="e">
        <f>'no box'!#REF!-print!N75</f>
        <v>#REF!</v>
      </c>
      <c r="M75" t="e">
        <f>'no box'!#REF!-print!O75</f>
        <v>#REF!</v>
      </c>
    </row>
    <row r="76" spans="1:13" ht="16.5">
      <c r="A76">
        <f>'no box'!C76-print!C76</f>
        <v>0</v>
      </c>
      <c r="B76">
        <f>'no box'!D76-print!D76</f>
        <v>0</v>
      </c>
      <c r="C76">
        <f>'no box'!E76-print!E76</f>
        <v>0</v>
      </c>
      <c r="D76">
        <f>'no box'!F76-print!F76</f>
        <v>0</v>
      </c>
      <c r="E76">
        <f>'no box'!G76-print!G76</f>
        <v>0</v>
      </c>
      <c r="F76">
        <f>'no box'!H76-print!H76</f>
        <v>0</v>
      </c>
      <c r="G76">
        <f>'no box'!I76-print!I76</f>
        <v>0</v>
      </c>
      <c r="H76">
        <f>'no box'!J76-print!J76</f>
        <v>0</v>
      </c>
      <c r="I76">
        <f>'no box'!K76-print!K76</f>
        <v>0</v>
      </c>
      <c r="J76">
        <f>'no box'!L76-print!L76</f>
        <v>0</v>
      </c>
      <c r="K76">
        <f>'no box'!M76-print!M76</f>
        <v>0</v>
      </c>
      <c r="L76" t="e">
        <f>'no box'!#REF!-print!N76</f>
        <v>#REF!</v>
      </c>
      <c r="M76" t="e">
        <f>'no box'!#REF!-print!O76</f>
        <v>#REF!</v>
      </c>
    </row>
    <row r="77" spans="1:13" ht="16.5">
      <c r="A77">
        <f>'no box'!C77-print!C77</f>
        <v>0</v>
      </c>
      <c r="B77">
        <f>'no box'!D77-print!D77</f>
        <v>0</v>
      </c>
      <c r="C77">
        <f>'no box'!E77-print!E77</f>
        <v>0</v>
      </c>
      <c r="D77">
        <f>'no box'!F77-print!F77</f>
        <v>0</v>
      </c>
      <c r="E77">
        <f>'no box'!G77-print!G77</f>
        <v>0</v>
      </c>
      <c r="F77">
        <f>'no box'!H77-print!H77</f>
        <v>0</v>
      </c>
      <c r="G77">
        <f>'no box'!I77-print!I77</f>
        <v>0</v>
      </c>
      <c r="H77">
        <f>'no box'!J77-print!J77</f>
        <v>0</v>
      </c>
      <c r="I77">
        <f>'no box'!K77-print!K77</f>
        <v>0</v>
      </c>
      <c r="J77">
        <f>'no box'!L77-print!L77</f>
        <v>0</v>
      </c>
      <c r="K77">
        <f>'no box'!M77-print!M77</f>
        <v>0</v>
      </c>
      <c r="L77" t="e">
        <f>'no box'!#REF!-print!N77</f>
        <v>#REF!</v>
      </c>
      <c r="M77" t="e">
        <f>'no box'!#REF!-print!O77</f>
        <v>#REF!</v>
      </c>
    </row>
    <row r="78" spans="1:13" ht="16.5">
      <c r="A78">
        <f>'no box'!C78-print!C78</f>
        <v>0</v>
      </c>
      <c r="B78">
        <f>'no box'!D78-print!D78</f>
        <v>0</v>
      </c>
      <c r="C78">
        <f>'no box'!E78-print!E78</f>
        <v>0</v>
      </c>
      <c r="D78">
        <f>'no box'!F78-print!F78</f>
        <v>0</v>
      </c>
      <c r="E78">
        <f>'no box'!G78-print!G78</f>
        <v>0</v>
      </c>
      <c r="F78">
        <f>'no box'!H78-print!H78</f>
        <v>0</v>
      </c>
      <c r="G78">
        <f>'no box'!I78-print!I78</f>
        <v>0</v>
      </c>
      <c r="H78">
        <f>'no box'!J78-print!J78</f>
        <v>0</v>
      </c>
      <c r="I78">
        <f>'no box'!K78-print!K78</f>
        <v>0</v>
      </c>
      <c r="J78">
        <f>'no box'!L78-print!L78</f>
        <v>0</v>
      </c>
      <c r="K78">
        <f>'no box'!M78-print!M78</f>
        <v>0</v>
      </c>
      <c r="L78" t="e">
        <f>'no box'!#REF!-print!N78</f>
        <v>#REF!</v>
      </c>
      <c r="M78" t="e">
        <f>'no box'!#REF!-print!O78</f>
        <v>#REF!</v>
      </c>
    </row>
    <row r="79" spans="1:13" ht="16.5">
      <c r="A79">
        <f>'no box'!C79-print!C79</f>
        <v>0</v>
      </c>
      <c r="B79">
        <f>'no box'!D79-print!D79</f>
        <v>0</v>
      </c>
      <c r="C79">
        <f>'no box'!E79-print!E79</f>
        <v>0</v>
      </c>
      <c r="D79">
        <f>'no box'!F79-print!F79</f>
        <v>0</v>
      </c>
      <c r="E79">
        <f>'no box'!G79-print!G79</f>
        <v>0</v>
      </c>
      <c r="F79">
        <f>'no box'!H79-print!H79</f>
        <v>0</v>
      </c>
      <c r="G79">
        <f>'no box'!I79-print!I79</f>
        <v>0</v>
      </c>
      <c r="H79">
        <f>'no box'!J79-print!J79</f>
        <v>0</v>
      </c>
      <c r="I79">
        <f>'no box'!K79-print!K79</f>
        <v>0</v>
      </c>
      <c r="J79">
        <f>'no box'!L79-print!L79</f>
        <v>0</v>
      </c>
      <c r="K79">
        <f>'no box'!M79-print!M79</f>
        <v>0</v>
      </c>
      <c r="L79" t="e">
        <f>'no box'!#REF!-print!N79</f>
        <v>#REF!</v>
      </c>
      <c r="M79" t="e">
        <f>'no box'!#REF!-print!O79</f>
        <v>#REF!</v>
      </c>
    </row>
    <row r="80" spans="1:13" ht="16.5">
      <c r="A80">
        <f>'no box'!C80-print!C80</f>
        <v>0</v>
      </c>
      <c r="B80">
        <f>'no box'!D80-print!D80</f>
        <v>0</v>
      </c>
      <c r="C80">
        <f>'no box'!E80-print!E80</f>
        <v>0</v>
      </c>
      <c r="D80">
        <f>'no box'!F80-print!F80</f>
        <v>0</v>
      </c>
      <c r="E80">
        <f>'no box'!G80-print!G80</f>
        <v>0</v>
      </c>
      <c r="F80">
        <f>'no box'!H80-print!H80</f>
        <v>0</v>
      </c>
      <c r="G80">
        <f>'no box'!I80-print!I80</f>
        <v>0</v>
      </c>
      <c r="H80">
        <f>'no box'!J80-print!J80</f>
        <v>0</v>
      </c>
      <c r="I80">
        <f>'no box'!K80-print!K80</f>
        <v>0</v>
      </c>
      <c r="J80">
        <f>'no box'!L80-print!L80</f>
        <v>0</v>
      </c>
      <c r="K80">
        <f>'no box'!M80-print!M80</f>
        <v>0</v>
      </c>
      <c r="L80" t="e">
        <f>'no box'!#REF!-print!N80</f>
        <v>#REF!</v>
      </c>
      <c r="M80" t="e">
        <f>'no box'!#REF!-print!O80</f>
        <v>#REF!</v>
      </c>
    </row>
    <row r="81" spans="1:13" ht="16.5">
      <c r="A81">
        <f>'no box'!C81-print!C81</f>
        <v>0</v>
      </c>
      <c r="B81">
        <f>'no box'!D81-print!D81</f>
        <v>0</v>
      </c>
      <c r="C81">
        <f>'no box'!E81-print!E81</f>
        <v>0</v>
      </c>
      <c r="D81">
        <f>'no box'!F81-print!F81</f>
        <v>0</v>
      </c>
      <c r="E81">
        <f>'no box'!G81-print!G81</f>
        <v>0</v>
      </c>
      <c r="F81">
        <f>'no box'!H81-print!H81</f>
        <v>0</v>
      </c>
      <c r="G81">
        <f>'no box'!I81-print!I81</f>
        <v>0</v>
      </c>
      <c r="H81">
        <f>'no box'!J81-print!J81</f>
        <v>0</v>
      </c>
      <c r="I81">
        <f>'no box'!K81-print!K81</f>
        <v>-4341.6</v>
      </c>
      <c r="J81">
        <f>'no box'!L81-print!L81</f>
        <v>0</v>
      </c>
      <c r="K81">
        <f>'no box'!M81-print!M81</f>
        <v>0</v>
      </c>
      <c r="L81" t="e">
        <f>'no box'!#REF!-print!N81</f>
        <v>#REF!</v>
      </c>
      <c r="M81" t="e">
        <f>'no box'!#REF!-print!O81</f>
        <v>#REF!</v>
      </c>
    </row>
    <row r="82" spans="1:13" ht="16.5">
      <c r="A82">
        <f>'no box'!C82-print!C82</f>
        <v>0</v>
      </c>
      <c r="B82">
        <f>'no box'!D82-print!D82</f>
        <v>0</v>
      </c>
      <c r="C82">
        <f>'no box'!E82-print!E82</f>
        <v>0</v>
      </c>
      <c r="D82">
        <f>'no box'!F82-print!F82</f>
        <v>0</v>
      </c>
      <c r="E82">
        <f>'no box'!G82-print!G82</f>
        <v>0</v>
      </c>
      <c r="F82">
        <f>'no box'!H82-print!H82</f>
        <v>0</v>
      </c>
      <c r="G82">
        <f>'no box'!I82-print!I82</f>
        <v>0</v>
      </c>
      <c r="H82">
        <f>'no box'!J82-print!J82</f>
        <v>0</v>
      </c>
      <c r="I82">
        <f>'no box'!K82-print!K82</f>
        <v>0</v>
      </c>
      <c r="J82">
        <f>'no box'!L82-print!L82</f>
        <v>0</v>
      </c>
      <c r="K82">
        <f>'no box'!M82-print!M82</f>
        <v>0</v>
      </c>
      <c r="L82" t="e">
        <f>'no box'!#REF!-print!N82</f>
        <v>#REF!</v>
      </c>
      <c r="M82" t="e">
        <f>'no box'!#REF!-print!O82</f>
        <v>#REF!</v>
      </c>
    </row>
    <row r="83" spans="1:13" ht="16.5">
      <c r="A83" t="e">
        <f>'no box'!C83-print!C83</f>
        <v>#VALUE!</v>
      </c>
      <c r="B83">
        <f>'no box'!D83-print!D83</f>
        <v>0</v>
      </c>
      <c r="C83">
        <f>'no box'!E83-print!E83</f>
        <v>0</v>
      </c>
      <c r="D83">
        <f>'no box'!F83-print!F83</f>
        <v>0</v>
      </c>
      <c r="E83">
        <f>'no box'!G83-print!G83</f>
        <v>0</v>
      </c>
      <c r="F83">
        <f>'no box'!H83-print!H83</f>
        <v>0</v>
      </c>
      <c r="G83">
        <f>'no box'!I83-print!I83</f>
        <v>-45820221.5196</v>
      </c>
      <c r="H83">
        <f>'no box'!J83-print!J83</f>
        <v>0</v>
      </c>
      <c r="I83">
        <f>'no box'!K83-print!K83</f>
        <v>0</v>
      </c>
      <c r="J83" t="e">
        <f>'no box'!L83-print!L83</f>
        <v>#VALUE!</v>
      </c>
      <c r="K83" t="e">
        <f>'no box'!M83-print!M83</f>
        <v>#VALUE!</v>
      </c>
      <c r="L83" t="e">
        <f>'no box'!#REF!-print!N83</f>
        <v>#REF!</v>
      </c>
      <c r="M83" t="e">
        <f>'no box'!#REF!-print!O83</f>
        <v>#REF!</v>
      </c>
    </row>
    <row r="84" spans="1:13" ht="16.5">
      <c r="A84">
        <f>'no box'!C84-print!C84</f>
        <v>0</v>
      </c>
      <c r="B84">
        <f>'no box'!D84-print!D84</f>
        <v>0</v>
      </c>
      <c r="C84">
        <f>'no box'!E84-print!E84</f>
        <v>0</v>
      </c>
      <c r="D84">
        <f>'no box'!F84-print!F84</f>
        <v>0</v>
      </c>
      <c r="E84">
        <f>'no box'!G84-print!G84</f>
        <v>0</v>
      </c>
      <c r="F84">
        <f>'no box'!H84-print!H84</f>
        <v>0</v>
      </c>
      <c r="G84">
        <f>'no box'!I84-print!I84</f>
        <v>0</v>
      </c>
      <c r="H84">
        <f>'no box'!J84-print!J84</f>
        <v>0</v>
      </c>
      <c r="I84">
        <f>'no box'!K84-print!K84</f>
        <v>0</v>
      </c>
      <c r="J84">
        <f>'no box'!L84-print!L84</f>
        <v>0</v>
      </c>
      <c r="K84">
        <f>'no box'!M84-print!M84</f>
        <v>0</v>
      </c>
      <c r="L84" t="e">
        <f>'no box'!#REF!-print!N84</f>
        <v>#REF!</v>
      </c>
      <c r="M84" t="e">
        <f>'no box'!#REF!-print!O84</f>
        <v>#REF!</v>
      </c>
    </row>
    <row r="85" spans="1:13" ht="16.5">
      <c r="A85">
        <f>'no box'!C85-print!C85</f>
        <v>0</v>
      </c>
      <c r="B85" t="e">
        <f>'no box'!D85-print!D85</f>
        <v>#VALUE!</v>
      </c>
      <c r="C85">
        <f>'no box'!E85-print!E85</f>
        <v>0</v>
      </c>
      <c r="D85">
        <f>'no box'!F85-print!F85</f>
        <v>0</v>
      </c>
      <c r="E85">
        <f>'no box'!G85-print!G85</f>
        <v>0</v>
      </c>
      <c r="F85">
        <f>'no box'!H85-print!H85</f>
        <v>0</v>
      </c>
      <c r="G85">
        <f>'no box'!I85-print!I85</f>
        <v>0</v>
      </c>
      <c r="H85">
        <f>'no box'!J85-print!J85</f>
        <v>0</v>
      </c>
      <c r="I85">
        <f>'no box'!K85-print!K85</f>
        <v>0</v>
      </c>
      <c r="J85">
        <f>'no box'!L85-print!L85</f>
        <v>0</v>
      </c>
      <c r="K85">
        <f>'no box'!M85-print!M85</f>
        <v>0</v>
      </c>
      <c r="L85" t="e">
        <f>'no box'!#REF!-print!N85</f>
        <v>#REF!</v>
      </c>
      <c r="M85" t="e">
        <f>'no box'!#REF!-print!O85</f>
        <v>#REF!</v>
      </c>
    </row>
    <row r="86" spans="1:13" ht="16.5">
      <c r="A86">
        <f>'no box'!C86-print!C86</f>
        <v>0</v>
      </c>
      <c r="B86">
        <f>'no box'!D86-print!D86</f>
        <v>0</v>
      </c>
      <c r="C86">
        <f>'no box'!E86-print!E86</f>
        <v>0</v>
      </c>
      <c r="D86">
        <f>'no box'!F86-print!F86</f>
        <v>0</v>
      </c>
      <c r="E86">
        <f>'no box'!G86-print!G86</f>
        <v>0</v>
      </c>
      <c r="F86">
        <f>'no box'!H86-print!H86</f>
        <v>0</v>
      </c>
      <c r="G86">
        <f>'no box'!I86-print!I86</f>
        <v>0</v>
      </c>
      <c r="H86">
        <f>'no box'!J86-print!J86</f>
        <v>0</v>
      </c>
      <c r="I86">
        <f>'no box'!K86-print!K86</f>
        <v>0</v>
      </c>
      <c r="J86">
        <f>'no box'!L86-print!L86</f>
        <v>0</v>
      </c>
      <c r="K86">
        <f>'no box'!M86-print!M86</f>
        <v>0</v>
      </c>
      <c r="L86" t="e">
        <f>'no box'!#REF!-print!N86</f>
        <v>#REF!</v>
      </c>
      <c r="M86" t="e">
        <f>'no box'!#REF!-print!O86</f>
        <v>#REF!</v>
      </c>
    </row>
    <row r="87" spans="1:13" ht="16.5">
      <c r="A87">
        <f>'no box'!C87-print!C87</f>
        <v>0</v>
      </c>
      <c r="B87">
        <f>'no box'!D87-print!D87</f>
        <v>0</v>
      </c>
      <c r="C87">
        <f>'no box'!E87-print!E87</f>
        <v>0</v>
      </c>
      <c r="D87">
        <f>'no box'!F87-print!F87</f>
        <v>0</v>
      </c>
      <c r="E87">
        <f>'no box'!G87-print!G87</f>
        <v>0</v>
      </c>
      <c r="F87">
        <f>'no box'!H87-print!H87</f>
        <v>0</v>
      </c>
      <c r="G87">
        <f>'no box'!I87-print!I87</f>
        <v>0</v>
      </c>
      <c r="H87">
        <f>'no box'!J87-print!J87</f>
        <v>0</v>
      </c>
      <c r="I87">
        <f>'no box'!K87-print!K87</f>
        <v>0</v>
      </c>
      <c r="J87">
        <f>'no box'!L87-print!L87</f>
        <v>0</v>
      </c>
      <c r="K87">
        <f>'no box'!M87-print!M87</f>
        <v>0</v>
      </c>
      <c r="L87" t="e">
        <f>'no box'!#REF!-print!N87</f>
        <v>#REF!</v>
      </c>
      <c r="M87" t="e">
        <f>'no box'!#REF!-print!O87</f>
        <v>#REF!</v>
      </c>
    </row>
    <row r="88" spans="1:13" ht="16.5">
      <c r="A88">
        <f>'no box'!C88-print!C88</f>
        <v>0</v>
      </c>
      <c r="B88">
        <f>'no box'!D88-print!D88</f>
        <v>0</v>
      </c>
      <c r="C88">
        <f>'no box'!E88-print!E88</f>
        <v>0</v>
      </c>
      <c r="D88">
        <f>'no box'!F88-print!F88</f>
        <v>0</v>
      </c>
      <c r="E88">
        <f>'no box'!G88-print!G88</f>
        <v>0</v>
      </c>
      <c r="F88">
        <f>'no box'!H88-print!H88</f>
        <v>0</v>
      </c>
      <c r="G88">
        <f>'no box'!I88-print!I88</f>
        <v>0</v>
      </c>
      <c r="H88">
        <f>'no box'!J88-print!J88</f>
        <v>0</v>
      </c>
      <c r="I88">
        <f>'no box'!K88-print!K88</f>
        <v>0</v>
      </c>
      <c r="J88">
        <f>'no box'!L88-print!L88</f>
        <v>0</v>
      </c>
      <c r="K88">
        <f>'no box'!M88-print!M88</f>
        <v>0</v>
      </c>
      <c r="L88" t="e">
        <f>'no box'!#REF!-print!N88</f>
        <v>#REF!</v>
      </c>
      <c r="M88" t="e">
        <f>'no box'!#REF!-print!O88</f>
        <v>#REF!</v>
      </c>
    </row>
    <row r="89" spans="1:13" ht="16.5">
      <c r="A89">
        <f>'no box'!C89-print!C89</f>
        <v>0</v>
      </c>
      <c r="B89">
        <f>'no box'!D89-print!D89</f>
        <v>0</v>
      </c>
      <c r="C89">
        <f>'no box'!E89-print!E89</f>
        <v>0</v>
      </c>
      <c r="D89">
        <f>'no box'!F89-print!F89</f>
        <v>0</v>
      </c>
      <c r="E89">
        <f>'no box'!G89-print!G89</f>
        <v>0</v>
      </c>
      <c r="F89">
        <f>'no box'!H89-print!H89</f>
        <v>0</v>
      </c>
      <c r="G89">
        <f>'no box'!I89-print!I89</f>
        <v>0</v>
      </c>
      <c r="H89">
        <f>'no box'!J89-print!J89</f>
        <v>0</v>
      </c>
      <c r="I89">
        <f>'no box'!K89-print!K89</f>
        <v>0</v>
      </c>
      <c r="J89">
        <f>'no box'!L89-print!L89</f>
        <v>0</v>
      </c>
      <c r="K89">
        <f>'no box'!M89-print!M89</f>
        <v>-0.3100000000000023</v>
      </c>
      <c r="L89" t="e">
        <f>'no box'!#REF!-print!N89</f>
        <v>#REF!</v>
      </c>
      <c r="M89" t="e">
        <f>'no box'!#REF!-print!O89</f>
        <v>#REF!</v>
      </c>
    </row>
    <row r="90" spans="1:13" ht="16.5">
      <c r="A90">
        <f>'no box'!C90-print!C90</f>
        <v>0</v>
      </c>
      <c r="B90">
        <f>'no box'!D90-print!D90</f>
        <v>0</v>
      </c>
      <c r="C90">
        <f>'no box'!E90-print!E90</f>
        <v>0</v>
      </c>
      <c r="D90">
        <f>'no box'!F90-print!F90</f>
        <v>0</v>
      </c>
      <c r="E90">
        <f>'no box'!G90-print!G90</f>
        <v>0</v>
      </c>
      <c r="F90">
        <f>'no box'!H90-print!H90</f>
        <v>0</v>
      </c>
      <c r="G90">
        <f>'no box'!I90-print!I90</f>
        <v>0</v>
      </c>
      <c r="H90">
        <f>'no box'!J90-print!J90</f>
        <v>0</v>
      </c>
      <c r="I90">
        <f>'no box'!K90-print!K90</f>
        <v>0</v>
      </c>
      <c r="J90">
        <f>'no box'!L90-print!L90</f>
        <v>0</v>
      </c>
      <c r="K90">
        <f>'no box'!M90-print!M90</f>
        <v>0</v>
      </c>
      <c r="L90" t="e">
        <f>'no box'!#REF!-print!N90</f>
        <v>#REF!</v>
      </c>
      <c r="M90" t="e">
        <f>'no box'!#REF!-print!O90</f>
        <v>#REF!</v>
      </c>
    </row>
    <row r="91" spans="1:13" ht="16.5">
      <c r="A91">
        <f>'no box'!C91-print!C91</f>
        <v>0</v>
      </c>
      <c r="B91">
        <f>'no box'!D91-print!D91</f>
        <v>0</v>
      </c>
      <c r="C91">
        <f>'no box'!E91-print!E91</f>
        <v>0</v>
      </c>
      <c r="D91">
        <f>'no box'!F91-print!F91</f>
        <v>0</v>
      </c>
      <c r="E91">
        <f>'no box'!H91-print!G91</f>
        <v>0</v>
      </c>
      <c r="F91" t="e">
        <f>'no box'!#REF!-print!H91</f>
        <v>#REF!</v>
      </c>
      <c r="G91">
        <f>'no box'!I91-print!I91</f>
        <v>0</v>
      </c>
      <c r="H91">
        <f>'no box'!J91-print!J91</f>
        <v>0</v>
      </c>
      <c r="I91">
        <f>'no box'!K91-print!K91</f>
        <v>0</v>
      </c>
      <c r="J91">
        <f>'no box'!L91-print!L91</f>
        <v>0</v>
      </c>
      <c r="K91">
        <f>'no box'!M91-print!M91</f>
        <v>0</v>
      </c>
      <c r="L91" t="e">
        <f>'no box'!#REF!-print!N91</f>
        <v>#REF!</v>
      </c>
      <c r="M91" t="e">
        <f>'no box'!#REF!-print!O91</f>
        <v>#REF!</v>
      </c>
    </row>
    <row r="92" spans="1:13" ht="16.5">
      <c r="A92">
        <f>'no box'!C92-print!C92</f>
        <v>0</v>
      </c>
      <c r="B92">
        <f>'no box'!D92-print!D92</f>
        <v>0</v>
      </c>
      <c r="C92">
        <f>'no box'!E92-print!E92</f>
        <v>0</v>
      </c>
      <c r="D92">
        <f>'no box'!F92-print!F92</f>
        <v>0</v>
      </c>
      <c r="E92">
        <f>'no box'!G92-print!G92</f>
        <v>0</v>
      </c>
      <c r="F92">
        <f>'no box'!H92-print!H92</f>
        <v>0</v>
      </c>
      <c r="G92">
        <f>'no box'!I92-print!I92</f>
        <v>0</v>
      </c>
      <c r="H92">
        <f>'no box'!J92-print!J92</f>
        <v>0</v>
      </c>
      <c r="I92" t="e">
        <f>'no box'!K92-print!K92</f>
        <v>#VALUE!</v>
      </c>
      <c r="J92" t="e">
        <f>'no box'!L92-print!L92</f>
        <v>#VALUE!</v>
      </c>
      <c r="K92">
        <f>'no box'!M92-print!M92</f>
        <v>0</v>
      </c>
      <c r="L92" t="e">
        <f>'no box'!#REF!-print!N92</f>
        <v>#REF!</v>
      </c>
      <c r="M92" t="e">
        <f>'no box'!#REF!-print!O92</f>
        <v>#REF!</v>
      </c>
    </row>
    <row r="93" spans="1:13" ht="16.5">
      <c r="A93">
        <f>'no box'!C93-print!C93</f>
        <v>0</v>
      </c>
      <c r="B93">
        <f>'no box'!D93-print!D93</f>
        <v>0</v>
      </c>
      <c r="C93">
        <f>'no box'!E93-print!E93</f>
        <v>0</v>
      </c>
      <c r="D93">
        <f>'no box'!F93-print!F93</f>
        <v>0</v>
      </c>
      <c r="E93">
        <f>'no box'!G93-print!G93</f>
        <v>0</v>
      </c>
      <c r="F93">
        <f>'no box'!H93-print!H93</f>
        <v>0</v>
      </c>
      <c r="G93">
        <f>'no box'!I93-print!I93</f>
        <v>0</v>
      </c>
      <c r="H93">
        <f>'no box'!J93-print!J93</f>
        <v>0</v>
      </c>
      <c r="I93" t="e">
        <f>'no box'!K93-print!K93</f>
        <v>#VALUE!</v>
      </c>
      <c r="J93" t="e">
        <f>'no box'!L93-print!L93</f>
        <v>#VALUE!</v>
      </c>
      <c r="K93">
        <f>'no box'!M93-print!M93</f>
        <v>0</v>
      </c>
      <c r="L93" t="e">
        <f>'no box'!#REF!-print!N93</f>
        <v>#REF!</v>
      </c>
      <c r="M93" t="e">
        <f>'no box'!#REF!-print!O93</f>
        <v>#REF!</v>
      </c>
    </row>
    <row r="94" spans="1:13" ht="16.5">
      <c r="A94">
        <f>'no box'!C94-print!C94</f>
        <v>0</v>
      </c>
      <c r="B94">
        <f>'no box'!D94-print!D94</f>
        <v>0</v>
      </c>
      <c r="C94">
        <f>'no box'!E94-print!E94</f>
        <v>0</v>
      </c>
      <c r="D94">
        <f>'no box'!F94-print!F94</f>
        <v>0</v>
      </c>
      <c r="E94">
        <f>'no box'!G94-print!G94</f>
        <v>0</v>
      </c>
      <c r="F94">
        <f>'no box'!H94-print!H94</f>
        <v>0</v>
      </c>
      <c r="G94">
        <f>'no box'!I94-print!I94</f>
        <v>0</v>
      </c>
      <c r="H94">
        <f>'no box'!J94-print!J94</f>
        <v>0</v>
      </c>
      <c r="I94">
        <f>'no box'!K94-print!K94</f>
        <v>0</v>
      </c>
      <c r="J94">
        <f>'no box'!L94-print!L94</f>
        <v>0</v>
      </c>
      <c r="K94">
        <f>'no box'!M94-print!M94</f>
        <v>0</v>
      </c>
      <c r="L94" t="e">
        <f>'no box'!#REF!-print!N94</f>
        <v>#REF!</v>
      </c>
      <c r="M94" t="e">
        <f>'no box'!#REF!-print!O94</f>
        <v>#REF!</v>
      </c>
    </row>
    <row r="95" spans="1:13" ht="16.5">
      <c r="A95">
        <f>'no box'!C95-print!C95</f>
        <v>0</v>
      </c>
      <c r="B95">
        <f>'no box'!D95-print!D95</f>
        <v>0</v>
      </c>
      <c r="C95" t="e">
        <f>'no box'!E95-print!E95</f>
        <v>#VALUE!</v>
      </c>
      <c r="D95">
        <f>'no box'!F95-print!F95</f>
        <v>0</v>
      </c>
      <c r="E95">
        <f>'no box'!G95-print!G95</f>
        <v>0</v>
      </c>
      <c r="F95">
        <f>'no box'!H95-print!H95</f>
        <v>0</v>
      </c>
      <c r="G95">
        <f>'no box'!I95-print!I95</f>
        <v>0</v>
      </c>
      <c r="H95">
        <f>'no box'!J95-print!J95</f>
        <v>0</v>
      </c>
      <c r="I95">
        <f>'no box'!K95-print!K95</f>
        <v>0</v>
      </c>
      <c r="J95">
        <f>'no box'!L95-print!L95</f>
        <v>0</v>
      </c>
      <c r="K95" t="e">
        <f>'no box'!M95-print!M95</f>
        <v>#VALUE!</v>
      </c>
      <c r="L95" t="e">
        <f>'no box'!#REF!-print!N95</f>
        <v>#REF!</v>
      </c>
      <c r="M95" t="e">
        <f>'no box'!#REF!-print!O95</f>
        <v>#REF!</v>
      </c>
    </row>
    <row r="96" spans="1:13" ht="16.5">
      <c r="A96">
        <f>'no box'!C96-print!C96</f>
        <v>0</v>
      </c>
      <c r="B96" t="e">
        <f>'no box'!D96-print!D96</f>
        <v>#VALUE!</v>
      </c>
      <c r="C96" t="e">
        <f>'no box'!E96-print!E96</f>
        <v>#VALUE!</v>
      </c>
      <c r="D96">
        <f>'no box'!F96-print!F96</f>
        <v>0</v>
      </c>
      <c r="E96">
        <f>'no box'!G96-print!G96</f>
        <v>0</v>
      </c>
      <c r="F96">
        <f>'no box'!H96-print!H96</f>
        <v>0</v>
      </c>
      <c r="G96">
        <f>'no box'!I96-print!I96</f>
        <v>0</v>
      </c>
      <c r="H96">
        <f>'no box'!J96-print!J96</f>
        <v>0</v>
      </c>
      <c r="I96">
        <f>'no box'!K96-print!K96</f>
        <v>0</v>
      </c>
      <c r="J96" t="e">
        <f>'no box'!L96-print!L96</f>
        <v>#VALUE!</v>
      </c>
      <c r="K96">
        <f>'no box'!M96-print!M96</f>
        <v>0</v>
      </c>
      <c r="L96" t="e">
        <f>'no box'!#REF!-print!N96</f>
        <v>#REF!</v>
      </c>
      <c r="M96" t="e">
        <f>'no box'!#REF!-print!O96</f>
        <v>#REF!</v>
      </c>
    </row>
    <row r="97" spans="1:13" ht="16.5">
      <c r="A97" t="e">
        <f>'no box'!C97-print!C97</f>
        <v>#VALUE!</v>
      </c>
      <c r="B97">
        <f>'no box'!D97-print!D97</f>
        <v>0</v>
      </c>
      <c r="C97" t="e">
        <f>'no box'!E97-print!E97</f>
        <v>#VALUE!</v>
      </c>
      <c r="D97" t="e">
        <f>'no box'!F97-print!F97</f>
        <v>#VALUE!</v>
      </c>
      <c r="E97" t="e">
        <f>'no box'!G97-print!G97</f>
        <v>#VALUE!</v>
      </c>
      <c r="F97" t="e">
        <f>'no box'!H97-print!H97</f>
        <v>#VALUE!</v>
      </c>
      <c r="G97" t="e">
        <f>'no box'!I97-print!I97</f>
        <v>#VALUE!</v>
      </c>
      <c r="H97" t="e">
        <f>'no box'!J97-print!J97</f>
        <v>#VALUE!</v>
      </c>
      <c r="I97" t="e">
        <f>'no box'!K97-print!K97</f>
        <v>#VALUE!</v>
      </c>
      <c r="J97" t="e">
        <f>'no box'!L97-print!L97</f>
        <v>#VALUE!</v>
      </c>
      <c r="K97" t="e">
        <f>'no box'!M97-print!M97</f>
        <v>#VALUE!</v>
      </c>
      <c r="L97" t="e">
        <f>'no box'!#REF!-print!N97</f>
        <v>#REF!</v>
      </c>
      <c r="M97" t="e">
        <f>'no box'!#REF!-print!O97</f>
        <v>#REF!</v>
      </c>
    </row>
    <row r="98" spans="1:13" ht="16.5">
      <c r="A98">
        <f>'no box'!C98-print!C98</f>
        <v>0</v>
      </c>
      <c r="B98">
        <f>'no box'!D98-print!D98</f>
        <v>0</v>
      </c>
      <c r="C98">
        <f>'no box'!E98-print!E98</f>
        <v>0</v>
      </c>
      <c r="D98">
        <f>'no box'!F98-print!F98</f>
        <v>0</v>
      </c>
      <c r="E98">
        <f>'no box'!G98-print!G98</f>
        <v>0</v>
      </c>
      <c r="F98">
        <f>'no box'!H98-print!H98</f>
        <v>0</v>
      </c>
      <c r="G98">
        <f>'no box'!I98-print!I98</f>
        <v>0</v>
      </c>
      <c r="H98">
        <f>'no box'!J98-print!J98</f>
        <v>0</v>
      </c>
      <c r="I98">
        <f>'no box'!K98-print!K98</f>
        <v>0</v>
      </c>
      <c r="J98">
        <f>'no box'!L98-print!L98</f>
        <v>0</v>
      </c>
      <c r="K98" t="e">
        <f>'no box'!M98-print!M98</f>
        <v>#VALUE!</v>
      </c>
      <c r="L98" t="e">
        <f>'no box'!#REF!-print!N98</f>
        <v>#REF!</v>
      </c>
      <c r="M98" t="e">
        <f>'no box'!#REF!-print!O98</f>
        <v>#REF!</v>
      </c>
    </row>
    <row r="99" spans="1:13" ht="16.5">
      <c r="A99">
        <f>'no box'!C99-print!C99</f>
        <v>0</v>
      </c>
      <c r="B99">
        <f>'no box'!D99-print!D99</f>
        <v>0</v>
      </c>
      <c r="C99">
        <f>'no box'!E99-print!E99</f>
        <v>0</v>
      </c>
      <c r="D99">
        <f>'no box'!F99-print!F99</f>
        <v>0</v>
      </c>
      <c r="E99">
        <f>'no box'!G99-print!G99</f>
        <v>0</v>
      </c>
      <c r="F99">
        <f>'no box'!H99-print!H99</f>
        <v>0</v>
      </c>
      <c r="G99">
        <f>'no box'!I99-print!I99</f>
        <v>0</v>
      </c>
      <c r="H99">
        <f>'no box'!J99-print!J99</f>
        <v>-1585.05</v>
      </c>
      <c r="I99" t="e">
        <f>'no box'!K99-print!K99</f>
        <v>#VALUE!</v>
      </c>
      <c r="J99" t="e">
        <f>'no box'!L99-print!L99</f>
        <v>#VALUE!</v>
      </c>
      <c r="K99" t="e">
        <f>'no box'!M99-print!M99</f>
        <v>#VALUE!</v>
      </c>
      <c r="L99" t="e">
        <f>'no box'!#REF!-print!N99</f>
        <v>#REF!</v>
      </c>
      <c r="M99" t="e">
        <f>'no box'!#REF!-print!O99</f>
        <v>#REF!</v>
      </c>
    </row>
    <row r="100" spans="1:13" ht="16.5">
      <c r="A100">
        <f>'no box'!C100-print!C100</f>
        <v>0</v>
      </c>
      <c r="B100">
        <f>'no box'!D100-print!D100</f>
        <v>0</v>
      </c>
      <c r="C100">
        <f>'no box'!E100-print!E100</f>
        <v>0</v>
      </c>
      <c r="D100">
        <f>'no box'!F100-print!F100</f>
        <v>0</v>
      </c>
      <c r="E100" t="e">
        <f>'no box'!G100-print!G100</f>
        <v>#VALUE!</v>
      </c>
      <c r="F100">
        <f>'no box'!H100-print!H100</f>
        <v>0</v>
      </c>
      <c r="G100">
        <f>'no box'!I100-print!I100</f>
        <v>0</v>
      </c>
      <c r="H100">
        <f>'no box'!J100-print!J100</f>
        <v>0</v>
      </c>
      <c r="I100">
        <f>'no box'!K100-print!K100</f>
        <v>0</v>
      </c>
      <c r="J100">
        <f>'no box'!L100-print!L100</f>
        <v>0</v>
      </c>
      <c r="K100">
        <f>'no box'!M100-print!M100</f>
        <v>0</v>
      </c>
      <c r="L100" t="e">
        <f>'no box'!#REF!-print!N100</f>
        <v>#REF!</v>
      </c>
      <c r="M100" t="e">
        <f>'no box'!#REF!-print!O100</f>
        <v>#REF!</v>
      </c>
    </row>
    <row r="101" spans="1:13" ht="16.5">
      <c r="A101">
        <f>'no box'!C101-print!C101</f>
        <v>20936.67</v>
      </c>
      <c r="B101">
        <f>'no box'!D101-print!D101</f>
        <v>0</v>
      </c>
      <c r="C101">
        <f>'no box'!E101-print!E101</f>
        <v>20936.67</v>
      </c>
      <c r="D101">
        <f>'no box'!F101-print!F101</f>
        <v>20936.67</v>
      </c>
      <c r="E101" t="e">
        <f>'no box'!G101-print!G101</f>
        <v>#VALUE!</v>
      </c>
      <c r="F101">
        <f>'no box'!H101-print!H101</f>
        <v>0</v>
      </c>
      <c r="G101">
        <f>'no box'!I101-print!I101</f>
        <v>0</v>
      </c>
      <c r="H101">
        <f>'no box'!J101-print!J101</f>
        <v>0</v>
      </c>
      <c r="I101">
        <f>'no box'!K101-print!K101</f>
        <v>0</v>
      </c>
      <c r="J101" t="e">
        <f>'no box'!L101-print!L101</f>
        <v>#VALUE!</v>
      </c>
      <c r="K101" t="e">
        <f>'no box'!M101-print!M101</f>
        <v>#VALUE!</v>
      </c>
      <c r="L101" t="e">
        <f>'no box'!#REF!-print!N101</f>
        <v>#REF!</v>
      </c>
      <c r="M101" t="e">
        <f>'no box'!#REF!-print!O101</f>
        <v>#REF!</v>
      </c>
    </row>
    <row r="102" spans="1:13" ht="16.5">
      <c r="A102" t="e">
        <f>'no box'!C102-print!C102</f>
        <v>#VALUE!</v>
      </c>
      <c r="B102">
        <f>'no box'!D102-print!D102</f>
        <v>0</v>
      </c>
      <c r="C102">
        <f>'no box'!E102-print!E102</f>
        <v>0</v>
      </c>
      <c r="D102">
        <f>'no box'!F102-print!F102</f>
        <v>0</v>
      </c>
      <c r="E102">
        <f>'no box'!G102-print!G102</f>
        <v>0</v>
      </c>
      <c r="F102">
        <f>'no box'!H102-print!H102</f>
        <v>0</v>
      </c>
      <c r="G102">
        <f>'no box'!I102-print!I102</f>
        <v>0</v>
      </c>
      <c r="H102">
        <f>'no box'!J102-print!J102</f>
        <v>0</v>
      </c>
      <c r="I102">
        <f>'no box'!K102-print!K102</f>
        <v>0</v>
      </c>
      <c r="J102" t="e">
        <f>'no box'!L102-print!L102</f>
        <v>#VALUE!</v>
      </c>
      <c r="K102" t="e">
        <f>'no box'!M102-print!M102</f>
        <v>#VALUE!</v>
      </c>
      <c r="L102" t="e">
        <f>'no box'!#REF!-print!N102</f>
        <v>#REF!</v>
      </c>
      <c r="M102" t="e">
        <f>'no box'!#REF!-print!O102</f>
        <v>#REF!</v>
      </c>
    </row>
    <row r="103" spans="1:13" ht="16.5">
      <c r="A103" t="e">
        <f>'no box'!C103-print!C103</f>
        <v>#VALUE!</v>
      </c>
      <c r="B103">
        <f>'no box'!D103-print!D103</f>
        <v>0</v>
      </c>
      <c r="C103">
        <f>'no box'!E103-print!E103</f>
        <v>-18</v>
      </c>
      <c r="D103">
        <f>'no box'!F103-print!F103</f>
        <v>-18</v>
      </c>
      <c r="E103">
        <f>'no box'!G103-print!G103</f>
        <v>0</v>
      </c>
      <c r="F103">
        <f>'no box'!H103-print!H103</f>
        <v>0</v>
      </c>
      <c r="G103">
        <f>'no box'!I103-print!I103</f>
        <v>0</v>
      </c>
      <c r="H103">
        <f>'no box'!J103-print!J103</f>
        <v>0</v>
      </c>
      <c r="I103">
        <f>'no box'!K103-print!K103</f>
        <v>0</v>
      </c>
      <c r="J103" t="e">
        <f>'no box'!L103-print!L103</f>
        <v>#VALUE!</v>
      </c>
      <c r="K103" t="e">
        <f>'no box'!M103-print!M103</f>
        <v>#VALUE!</v>
      </c>
      <c r="L103" t="e">
        <f>'no box'!#REF!-print!N103</f>
        <v>#REF!</v>
      </c>
      <c r="M103" t="e">
        <f>'no box'!#REF!-print!O103</f>
        <v>#REF!</v>
      </c>
    </row>
    <row r="104" spans="1:13" ht="16.5">
      <c r="A104" t="e">
        <f>'no box'!C104-print!C104</f>
        <v>#VALUE!</v>
      </c>
      <c r="B104" t="e">
        <f>'no box'!D104-print!D104</f>
        <v>#VALUE!</v>
      </c>
      <c r="C104">
        <f>'no box'!E104-print!E104</f>
        <v>0</v>
      </c>
      <c r="D104" t="e">
        <f>'no box'!F104-print!F104</f>
        <v>#VALUE!</v>
      </c>
      <c r="E104" t="e">
        <f>'no box'!G104-print!G104</f>
        <v>#VALUE!</v>
      </c>
      <c r="F104" t="e">
        <f>'no box'!H104-print!H104</f>
        <v>#VALUE!</v>
      </c>
      <c r="G104" t="e">
        <f>'no box'!I104-print!I104</f>
        <v>#VALUE!</v>
      </c>
      <c r="H104" t="e">
        <f>'no box'!J104-print!J104</f>
        <v>#VALUE!</v>
      </c>
      <c r="I104" t="e">
        <f>'no box'!K104-print!K104</f>
        <v>#VALUE!</v>
      </c>
      <c r="J104" t="e">
        <f>'no box'!L104-print!L104</f>
        <v>#VALUE!</v>
      </c>
      <c r="K104" t="e">
        <f>'no box'!M104-print!M104</f>
        <v>#VALUE!</v>
      </c>
      <c r="L104" t="e">
        <f>'no box'!#REF!-print!N104</f>
        <v>#REF!</v>
      </c>
      <c r="M104" t="e">
        <f>'no box'!#REF!-print!O104</f>
        <v>#REF!</v>
      </c>
    </row>
    <row r="105" spans="1:13" ht="16.5">
      <c r="A105">
        <f>'no box'!C105-print!C105</f>
        <v>0</v>
      </c>
      <c r="B105">
        <f>'no box'!D105-print!D105</f>
        <v>0</v>
      </c>
      <c r="C105">
        <f>'no box'!E105-print!E105</f>
        <v>0.0020000000004074536</v>
      </c>
      <c r="D105">
        <f>'no box'!F105-print!F105</f>
        <v>0.0020000000004074536</v>
      </c>
      <c r="E105">
        <f>'no box'!G105-print!G105</f>
        <v>0</v>
      </c>
      <c r="F105">
        <f>'no box'!H105-print!H105</f>
        <v>0</v>
      </c>
      <c r="G105">
        <f>'no box'!I105-print!I105</f>
        <v>0</v>
      </c>
      <c r="H105">
        <f>'no box'!J105-print!J105</f>
        <v>-0.040000000000873115</v>
      </c>
      <c r="I105">
        <f>'no box'!K105-print!K105</f>
        <v>0</v>
      </c>
      <c r="J105">
        <f>'no box'!L105-print!L105</f>
        <v>-9.981999999999971</v>
      </c>
      <c r="K105">
        <f>'no box'!M105-print!M105</f>
        <v>0</v>
      </c>
      <c r="L105" t="e">
        <f>'no box'!#REF!-print!N105</f>
        <v>#REF!</v>
      </c>
      <c r="M105" t="e">
        <f>'no box'!#REF!-print!O105</f>
        <v>#REF!</v>
      </c>
    </row>
    <row r="106" spans="1:13" ht="16.5">
      <c r="A106">
        <f>'no box'!C106-print!C106</f>
        <v>0</v>
      </c>
      <c r="B106">
        <f>'no box'!D106-print!D106</f>
        <v>0</v>
      </c>
      <c r="C106">
        <f>'no box'!E106-print!E106</f>
        <v>0</v>
      </c>
      <c r="D106">
        <f>'no box'!F106-print!F106</f>
        <v>0</v>
      </c>
      <c r="E106">
        <f>'no box'!G106-print!G106</f>
        <v>0</v>
      </c>
      <c r="F106">
        <f>'no box'!H106-print!H106</f>
        <v>0</v>
      </c>
      <c r="G106">
        <f>'no box'!I106-print!I106</f>
        <v>0</v>
      </c>
      <c r="H106">
        <f>'no box'!J106-print!J106</f>
        <v>415</v>
      </c>
      <c r="I106">
        <f>'no box'!K106-print!K106</f>
        <v>0</v>
      </c>
      <c r="J106">
        <f>'no box'!L106-print!L106</f>
        <v>-15</v>
      </c>
      <c r="K106">
        <f>'no box'!M106-print!M106</f>
        <v>0</v>
      </c>
      <c r="L106" t="e">
        <f>'no box'!#REF!-print!N106</f>
        <v>#REF!</v>
      </c>
      <c r="M106" t="e">
        <f>'no box'!#REF!-print!O106</f>
        <v>#REF!</v>
      </c>
    </row>
    <row r="107" spans="1:13" ht="16.5">
      <c r="A107">
        <f>'no box'!C107-print!C107</f>
        <v>0</v>
      </c>
      <c r="B107">
        <f>'no box'!D107-print!D107</f>
        <v>-58549</v>
      </c>
      <c r="C107">
        <f>'no box'!E107-print!E107</f>
        <v>0</v>
      </c>
      <c r="D107">
        <f>'no box'!F107-print!F107</f>
        <v>0</v>
      </c>
      <c r="E107">
        <f>'no box'!G107-print!G107</f>
        <v>0</v>
      </c>
      <c r="F107">
        <f>'no box'!H107-print!H107</f>
        <v>0</v>
      </c>
      <c r="G107">
        <f>'no box'!I107-print!I107</f>
        <v>5</v>
      </c>
      <c r="H107">
        <f>'no box'!J107-print!J107</f>
        <v>0</v>
      </c>
      <c r="I107">
        <f>'no box'!K107-print!K107</f>
        <v>1070.48</v>
      </c>
      <c r="J107">
        <f>'no box'!L107-print!L107</f>
        <v>-1108.2</v>
      </c>
      <c r="K107">
        <f>'no box'!M107-print!M107</f>
        <v>0</v>
      </c>
      <c r="L107" t="e">
        <f>'no box'!#REF!-print!N107</f>
        <v>#REF!</v>
      </c>
      <c r="M107" t="e">
        <f>'no box'!#REF!-print!O107</f>
        <v>#REF!</v>
      </c>
    </row>
    <row r="108" spans="1:13" ht="16.5">
      <c r="A108">
        <f>'no box'!C108-print!C108</f>
        <v>0</v>
      </c>
      <c r="B108">
        <f>'no box'!D108-print!D108</f>
        <v>0</v>
      </c>
      <c r="C108">
        <f>'no box'!E108-print!E108</f>
        <v>0</v>
      </c>
      <c r="D108">
        <f>'no box'!F108-print!F108</f>
        <v>0</v>
      </c>
      <c r="E108">
        <f>'no box'!G108-print!G108</f>
        <v>0</v>
      </c>
      <c r="F108">
        <f>'no box'!H108-print!H108</f>
        <v>0</v>
      </c>
      <c r="G108">
        <f>'no box'!I108-print!I108</f>
        <v>0</v>
      </c>
      <c r="H108">
        <f>'no box'!J108-print!J108</f>
        <v>0</v>
      </c>
      <c r="I108">
        <f>'no box'!K108-print!K108</f>
        <v>0</v>
      </c>
      <c r="J108" t="e">
        <f>'no box'!L108-print!L108</f>
        <v>#VALUE!</v>
      </c>
      <c r="K108">
        <f>'no box'!M108-print!M108</f>
        <v>0</v>
      </c>
      <c r="L108" t="e">
        <f>'no box'!#REF!-print!N108</f>
        <v>#REF!</v>
      </c>
      <c r="M108" t="e">
        <f>'no box'!#REF!-print!O108</f>
        <v>#REF!</v>
      </c>
    </row>
    <row r="109" spans="1:13" ht="16.5">
      <c r="A109" t="e">
        <f>'no box'!C109-print!C109</f>
        <v>#VALUE!</v>
      </c>
      <c r="B109" t="e">
        <f>'no box'!D109-print!D109</f>
        <v>#VALUE!</v>
      </c>
      <c r="C109">
        <f>'no box'!E109-print!E109</f>
        <v>0</v>
      </c>
      <c r="D109" t="e">
        <f>'no box'!F109-print!F109</f>
        <v>#VALUE!</v>
      </c>
      <c r="E109" t="e">
        <f>'no box'!G109-print!G109</f>
        <v>#VALUE!</v>
      </c>
      <c r="F109" t="e">
        <f>'no box'!H109-print!H109</f>
        <v>#VALUE!</v>
      </c>
      <c r="G109" t="e">
        <f>'no box'!I109-print!I109</f>
        <v>#VALUE!</v>
      </c>
      <c r="H109" t="e">
        <f>'no box'!J109-print!J109</f>
        <v>#VALUE!</v>
      </c>
      <c r="I109" t="e">
        <f>'no box'!K109-print!K109</f>
        <v>#VALUE!</v>
      </c>
      <c r="J109" t="e">
        <f>'no box'!L109-print!L109</f>
        <v>#VALUE!</v>
      </c>
      <c r="K109" t="e">
        <f>'no box'!M109-print!M109</f>
        <v>#VALUE!</v>
      </c>
      <c r="L109" t="e">
        <f>'no box'!#REF!-print!N109</f>
        <v>#REF!</v>
      </c>
      <c r="M109" t="e">
        <f>'no box'!#REF!-print!O109</f>
        <v>#REF!</v>
      </c>
    </row>
    <row r="110" spans="1:13" ht="16.5">
      <c r="A110">
        <f>'no box'!C110-print!C110</f>
        <v>0</v>
      </c>
      <c r="B110">
        <f>'no box'!D110-print!D110</f>
        <v>0</v>
      </c>
      <c r="C110">
        <f>'no box'!E110-print!E110</f>
        <v>0</v>
      </c>
      <c r="D110">
        <f>'no box'!F110-print!F110</f>
        <v>0</v>
      </c>
      <c r="E110">
        <f>'no box'!G110-print!G110</f>
        <v>0</v>
      </c>
      <c r="F110">
        <f>'no box'!H110-print!H110</f>
        <v>0</v>
      </c>
      <c r="G110">
        <f>'no box'!I110-print!I110</f>
        <v>0</v>
      </c>
      <c r="H110">
        <f>'no box'!J110-print!J110</f>
        <v>0</v>
      </c>
      <c r="I110">
        <f>'no box'!K110-print!K110</f>
        <v>0</v>
      </c>
      <c r="J110" t="e">
        <f>'no box'!L110-print!L110</f>
        <v>#VALUE!</v>
      </c>
      <c r="K110">
        <f>'no box'!M110-print!M110</f>
        <v>0</v>
      </c>
      <c r="L110" t="e">
        <f>'no box'!#REF!-print!N110</f>
        <v>#REF!</v>
      </c>
      <c r="M110" t="e">
        <f>'no box'!#REF!-print!O110</f>
        <v>#REF!</v>
      </c>
    </row>
    <row r="111" spans="1:13" ht="16.5">
      <c r="A111" t="e">
        <f>'no box'!C111-print!C111</f>
        <v>#VALUE!</v>
      </c>
      <c r="B111">
        <f>'no box'!D111-print!D111</f>
        <v>-32895</v>
      </c>
      <c r="C111">
        <f>'no box'!E111-print!E111</f>
        <v>0</v>
      </c>
      <c r="D111">
        <f>'no box'!F111-print!F111</f>
        <v>0</v>
      </c>
      <c r="E111">
        <f>'no box'!G111-print!G111</f>
        <v>0</v>
      </c>
      <c r="F111">
        <f>'no box'!H111-print!H111</f>
        <v>0</v>
      </c>
      <c r="G111">
        <f>'no box'!I111-print!I111</f>
        <v>0</v>
      </c>
      <c r="H111" t="e">
        <f>'no box'!J111-print!J111</f>
        <v>#VALUE!</v>
      </c>
      <c r="I111">
        <f>'no box'!K111-print!K111</f>
        <v>0</v>
      </c>
      <c r="J111" t="e">
        <f>'no box'!L111-print!L111</f>
        <v>#VALUE!</v>
      </c>
      <c r="K111" t="e">
        <f>'no box'!M111-print!M111</f>
        <v>#VALUE!</v>
      </c>
      <c r="L111" t="e">
        <f>'no box'!#REF!-print!N111</f>
        <v>#REF!</v>
      </c>
      <c r="M111" t="e">
        <f>'no box'!#REF!-print!O111</f>
        <v>#REF!</v>
      </c>
    </row>
    <row r="112" spans="1:13" ht="16.5">
      <c r="A112" t="e">
        <f>'no box'!C112-print!C112</f>
        <v>#VALUE!</v>
      </c>
      <c r="B112">
        <f>'no box'!D112-print!D112</f>
        <v>-25654</v>
      </c>
      <c r="C112">
        <f>'no box'!E112-print!E112</f>
        <v>0</v>
      </c>
      <c r="D112">
        <f>'no box'!F112-print!F112</f>
        <v>0</v>
      </c>
      <c r="E112">
        <f>'no box'!G112-print!G112</f>
        <v>0</v>
      </c>
      <c r="F112">
        <f>'no box'!H112-print!H112</f>
        <v>0</v>
      </c>
      <c r="G112">
        <f>'no box'!I112-print!I112</f>
        <v>0</v>
      </c>
      <c r="H112" t="e">
        <f>'no box'!J112-print!J112</f>
        <v>#VALUE!</v>
      </c>
      <c r="I112">
        <f>'no box'!K112-print!K112</f>
        <v>0</v>
      </c>
      <c r="J112" t="e">
        <f>'no box'!L112-print!L112</f>
        <v>#VALUE!</v>
      </c>
      <c r="K112">
        <f>'no box'!M112-print!M112</f>
        <v>0</v>
      </c>
      <c r="L112" t="e">
        <f>'no box'!#REF!-print!N112</f>
        <v>#REF!</v>
      </c>
      <c r="M112" t="e">
        <f>'no box'!#REF!-print!O112</f>
        <v>#REF!</v>
      </c>
    </row>
    <row r="113" spans="1:13" ht="16.5">
      <c r="A113" t="e">
        <f>'no box'!C113-print!C113</f>
        <v>#VALUE!</v>
      </c>
      <c r="B113">
        <f>'no box'!D113-print!D113</f>
        <v>0</v>
      </c>
      <c r="C113">
        <f>'no box'!E113-print!E113</f>
        <v>0</v>
      </c>
      <c r="D113">
        <f>'no box'!F113-print!F113</f>
        <v>0</v>
      </c>
      <c r="E113">
        <f>'no box'!G113-print!G113</f>
        <v>0</v>
      </c>
      <c r="F113">
        <f>'no box'!H113-print!H113</f>
        <v>0</v>
      </c>
      <c r="G113">
        <f>'no box'!I113-print!I113</f>
        <v>0</v>
      </c>
      <c r="H113" t="e">
        <f>'no box'!J113-print!J113</f>
        <v>#VALUE!</v>
      </c>
      <c r="I113">
        <f>'no box'!K113-print!K113</f>
        <v>0</v>
      </c>
      <c r="J113" t="e">
        <f>'no box'!L113-print!L113</f>
        <v>#VALUE!</v>
      </c>
      <c r="K113">
        <f>'no box'!M113-print!M113</f>
        <v>0</v>
      </c>
      <c r="L113" t="e">
        <f>'no box'!#REF!-print!N113</f>
        <v>#REF!</v>
      </c>
      <c r="M113" t="e">
        <f>'no box'!#REF!-print!O113</f>
        <v>#REF!</v>
      </c>
    </row>
    <row r="114" spans="1:13" ht="16.5">
      <c r="A114">
        <f>'no box'!C114-print!C114</f>
        <v>0</v>
      </c>
      <c r="B114">
        <f>'no box'!D114-print!D114</f>
        <v>0</v>
      </c>
      <c r="C114">
        <f>'no box'!E114-print!E114</f>
        <v>0</v>
      </c>
      <c r="D114">
        <f>'no box'!F114-print!F114</f>
        <v>0</v>
      </c>
      <c r="E114">
        <f>'no box'!G114-print!G114</f>
        <v>0</v>
      </c>
      <c r="F114">
        <f>'no box'!H114-print!H114</f>
        <v>0</v>
      </c>
      <c r="G114">
        <f>'no box'!I114-print!I114</f>
        <v>0</v>
      </c>
      <c r="H114">
        <f>'no box'!J114-print!J114</f>
        <v>0</v>
      </c>
      <c r="I114">
        <f>'no box'!K114-print!K114</f>
        <v>1070.48</v>
      </c>
      <c r="J114">
        <f>'no box'!L114-print!L114</f>
        <v>-1108.2</v>
      </c>
      <c r="K114" t="e">
        <f>'no box'!M114-print!M114</f>
        <v>#VALUE!</v>
      </c>
      <c r="L114" t="e">
        <f>'no box'!#REF!-print!N114</f>
        <v>#REF!</v>
      </c>
      <c r="M114" t="e">
        <f>'no box'!#REF!-print!O114</f>
        <v>#REF!</v>
      </c>
    </row>
    <row r="115" spans="1:13" ht="16.5">
      <c r="A115">
        <f>'no box'!C115-print!C115</f>
        <v>0</v>
      </c>
      <c r="B115">
        <f>'no box'!D115-print!D115</f>
        <v>0</v>
      </c>
      <c r="C115">
        <f>'no box'!E115-print!E115</f>
        <v>0</v>
      </c>
      <c r="D115">
        <f>'no box'!F115-print!F115</f>
        <v>0</v>
      </c>
      <c r="E115">
        <f>'no box'!G115-print!G115</f>
        <v>0</v>
      </c>
      <c r="F115">
        <f>'no box'!H115-print!H115</f>
        <v>0</v>
      </c>
      <c r="G115">
        <f>'no box'!I115-print!I115</f>
        <v>0</v>
      </c>
      <c r="H115">
        <f>'no box'!J115-print!J115</f>
        <v>0</v>
      </c>
      <c r="I115">
        <f>'no box'!K115-print!K115</f>
        <v>0</v>
      </c>
      <c r="J115">
        <f>'no box'!L115-print!L115</f>
        <v>0</v>
      </c>
      <c r="K115">
        <f>'no box'!M115-print!M115</f>
        <v>0</v>
      </c>
      <c r="L115" t="e">
        <f>'no box'!#REF!-print!N115</f>
        <v>#REF!</v>
      </c>
      <c r="M115" t="e">
        <f>'no box'!#REF!-print!O115</f>
        <v>#REF!</v>
      </c>
    </row>
    <row r="116" spans="1:13" ht="16.5">
      <c r="A116">
        <f>'no box'!C117-print!C116</f>
        <v>0</v>
      </c>
      <c r="B116">
        <f>'no box'!D117-print!D116</f>
        <v>0</v>
      </c>
      <c r="C116">
        <f>'no box'!E117-print!E116</f>
        <v>298.1</v>
      </c>
      <c r="D116">
        <f>'no box'!F117-print!F116</f>
        <v>7.8</v>
      </c>
      <c r="E116">
        <f>'no box'!G117-print!G116</f>
        <v>290.3</v>
      </c>
      <c r="F116">
        <f>'no box'!H117-print!H116</f>
        <v>0</v>
      </c>
      <c r="G116">
        <f>'no box'!I117-print!I116</f>
        <v>0</v>
      </c>
      <c r="H116">
        <f>'no box'!J117-print!J116</f>
        <v>0</v>
      </c>
      <c r="I116">
        <f>'no box'!K117-print!K116</f>
        <v>48.1</v>
      </c>
      <c r="J116">
        <f>'no box'!L117-print!L116</f>
        <v>176.89999999999998</v>
      </c>
      <c r="K116">
        <f>'no box'!M117-print!M116</f>
        <v>0</v>
      </c>
      <c r="L116" t="e">
        <f>'no box'!#REF!-print!N116</f>
        <v>#REF!</v>
      </c>
      <c r="M116" t="e">
        <f>'no box'!#REF!-print!O116</f>
        <v>#REF!</v>
      </c>
    </row>
    <row r="117" spans="1:13" ht="16.5">
      <c r="A117">
        <f>'no box'!C118-print!C117</f>
        <v>0</v>
      </c>
      <c r="B117">
        <f>'no box'!D118-print!D117</f>
        <v>0</v>
      </c>
      <c r="C117">
        <f>'no box'!E118-print!E117</f>
        <v>0</v>
      </c>
      <c r="D117">
        <f>'no box'!F118-print!F117</f>
        <v>0</v>
      </c>
      <c r="E117">
        <f>'no box'!G118-print!G117</f>
        <v>0</v>
      </c>
      <c r="F117">
        <f>'no box'!H118-print!H117</f>
        <v>0</v>
      </c>
      <c r="G117">
        <f>'no box'!I118-print!I117</f>
        <v>0</v>
      </c>
      <c r="H117">
        <f>'no box'!J118-print!J117</f>
        <v>0</v>
      </c>
      <c r="I117">
        <f>'no box'!K118-print!K117</f>
        <v>0</v>
      </c>
      <c r="J117">
        <f>'no box'!L118-print!L117</f>
        <v>0</v>
      </c>
      <c r="K117">
        <f>'no box'!M118-print!M117</f>
        <v>0</v>
      </c>
      <c r="L117" t="e">
        <f>'no box'!#REF!-print!N117</f>
        <v>#REF!</v>
      </c>
      <c r="M117" t="e">
        <f>'no box'!#REF!-print!O117</f>
        <v>#REF!</v>
      </c>
    </row>
    <row r="118" spans="1:13" ht="16.5">
      <c r="A118">
        <f>'no box'!C119-print!C118</f>
        <v>0</v>
      </c>
      <c r="B118">
        <f>'no box'!D119-print!D118</f>
        <v>0</v>
      </c>
      <c r="C118">
        <f>'no box'!E119-print!E118</f>
        <v>0</v>
      </c>
      <c r="D118">
        <f>'no box'!F119-print!F118</f>
        <v>0</v>
      </c>
      <c r="E118">
        <f>'no box'!G119-print!G118</f>
        <v>0</v>
      </c>
      <c r="F118">
        <f>'no box'!H119-print!H118</f>
        <v>0</v>
      </c>
      <c r="G118">
        <f>'no box'!I119-print!I118</f>
        <v>0</v>
      </c>
      <c r="H118">
        <f>'no box'!J119-print!J118</f>
        <v>0</v>
      </c>
      <c r="I118">
        <f>'no box'!K119-print!K118</f>
        <v>0</v>
      </c>
      <c r="J118">
        <f>'no box'!L119-print!L118</f>
        <v>0</v>
      </c>
      <c r="K118">
        <f>'no box'!M119-print!M118</f>
        <v>0</v>
      </c>
      <c r="L118" t="e">
        <f>'no box'!#REF!-print!N118</f>
        <v>#REF!</v>
      </c>
      <c r="M118" t="e">
        <f>'no box'!#REF!-print!O118</f>
        <v>#REF!</v>
      </c>
    </row>
    <row r="119" spans="1:13" ht="16.5">
      <c r="A119">
        <f>'no box'!C120-print!C119</f>
        <v>0</v>
      </c>
      <c r="B119">
        <f>'no box'!D120-print!D119</f>
        <v>0</v>
      </c>
      <c r="C119">
        <f>'no box'!E120-print!E119</f>
        <v>0</v>
      </c>
      <c r="D119">
        <f>'no box'!F120-print!F119</f>
        <v>0</v>
      </c>
      <c r="E119">
        <f>'no box'!G120-print!G119</f>
        <v>0</v>
      </c>
      <c r="F119">
        <f>'no box'!H120-print!H119</f>
        <v>0</v>
      </c>
      <c r="G119">
        <f>'no box'!I120-print!I119</f>
        <v>0</v>
      </c>
      <c r="H119">
        <f>'no box'!J120-print!J119</f>
        <v>0</v>
      </c>
      <c r="I119">
        <f>'no box'!K120-print!K119</f>
        <v>0</v>
      </c>
      <c r="J119">
        <f>'no box'!L120-print!L119</f>
        <v>0</v>
      </c>
      <c r="K119">
        <f>'no box'!M120-print!M119</f>
        <v>0</v>
      </c>
      <c r="L119" t="e">
        <f>'no box'!#REF!-print!N119</f>
        <v>#REF!</v>
      </c>
      <c r="M119" t="e">
        <f>'no box'!#REF!-print!O119</f>
        <v>#REF!</v>
      </c>
    </row>
    <row r="120" spans="1:13" ht="16.5">
      <c r="A120">
        <f>'no box'!C121-print!C120</f>
        <v>0</v>
      </c>
      <c r="B120">
        <f>'no box'!D121-print!D120</f>
        <v>0</v>
      </c>
      <c r="C120">
        <f>'no box'!E121-print!E120</f>
        <v>0</v>
      </c>
      <c r="D120">
        <f>'no box'!F121-print!F120</f>
        <v>0</v>
      </c>
      <c r="E120">
        <f>'no box'!G121-print!G120</f>
        <v>0</v>
      </c>
      <c r="F120">
        <f>'no box'!H121-print!H120</f>
        <v>0</v>
      </c>
      <c r="G120">
        <f>'no box'!I121-print!I120</f>
        <v>0</v>
      </c>
      <c r="H120">
        <f>'no box'!J121-print!J120</f>
        <v>0</v>
      </c>
      <c r="I120">
        <f>'no box'!K121-print!K120</f>
        <v>0</v>
      </c>
      <c r="J120">
        <f>'no box'!L121-print!L120</f>
        <v>0</v>
      </c>
      <c r="K120">
        <f>'no box'!M121-print!M120</f>
        <v>0</v>
      </c>
      <c r="L120" t="e">
        <f>'no box'!#REF!-print!N120</f>
        <v>#REF!</v>
      </c>
      <c r="M120" t="e">
        <f>'no box'!#REF!-print!O120</f>
        <v>#REF!</v>
      </c>
    </row>
    <row r="121" spans="1:13" ht="16.5">
      <c r="A121">
        <f>'no box'!C122-print!C121</f>
        <v>0</v>
      </c>
      <c r="B121">
        <f>'no box'!D122-print!D121</f>
        <v>0</v>
      </c>
      <c r="C121">
        <f>'no box'!E122-print!E121</f>
        <v>0</v>
      </c>
      <c r="D121">
        <f>'no box'!F122-print!F121</f>
        <v>0</v>
      </c>
      <c r="E121">
        <f>'no box'!G122-print!G121</f>
        <v>0</v>
      </c>
      <c r="F121">
        <f>'no box'!H122-print!H121</f>
        <v>0</v>
      </c>
      <c r="G121">
        <f>'no box'!I122-print!I121</f>
        <v>0</v>
      </c>
      <c r="H121">
        <f>'no box'!J122-print!J121</f>
        <v>0</v>
      </c>
      <c r="I121">
        <f>'no box'!K122-print!K121</f>
        <v>0</v>
      </c>
      <c r="J121">
        <f>'no box'!L122-print!L121</f>
        <v>0</v>
      </c>
      <c r="K121">
        <f>'no box'!M122-print!M121</f>
        <v>0</v>
      </c>
      <c r="L121" t="e">
        <f>'no box'!#REF!-print!N121</f>
        <v>#REF!</v>
      </c>
      <c r="M121" t="e">
        <f>'no box'!#REF!-print!O121</f>
        <v>#REF!</v>
      </c>
    </row>
    <row r="122" spans="1:13" ht="16.5">
      <c r="A122">
        <f>'no box'!C123-print!C122</f>
        <v>0</v>
      </c>
      <c r="B122">
        <f>'no box'!D123-print!D122</f>
        <v>0</v>
      </c>
      <c r="C122">
        <f>'no box'!E123-print!E122</f>
        <v>0</v>
      </c>
      <c r="D122">
        <f>'no box'!F123-print!F122</f>
        <v>0</v>
      </c>
      <c r="E122">
        <f>'no box'!G123-print!G122</f>
        <v>0</v>
      </c>
      <c r="F122">
        <f>'no box'!H123-print!H122</f>
        <v>0</v>
      </c>
      <c r="G122">
        <f>'no box'!I123-print!I122</f>
        <v>0</v>
      </c>
      <c r="H122">
        <f>'no box'!J123-print!J122</f>
        <v>0</v>
      </c>
      <c r="I122" t="e">
        <f>'no box'!K123-print!K122</f>
        <v>#VALUE!</v>
      </c>
      <c r="J122" t="e">
        <f>'no box'!L123-print!L122</f>
        <v>#VALUE!</v>
      </c>
      <c r="K122">
        <f>'no box'!M123-print!M122</f>
        <v>0</v>
      </c>
      <c r="L122" t="e">
        <f>'no box'!#REF!-print!N122</f>
        <v>#REF!</v>
      </c>
      <c r="M122" t="e">
        <f>'no box'!#REF!-print!O122</f>
        <v>#REF!</v>
      </c>
    </row>
    <row r="123" spans="1:13" ht="16.5">
      <c r="A123">
        <f>'no box'!C124-print!C123</f>
        <v>0</v>
      </c>
      <c r="B123">
        <f>'no box'!D124-print!D123</f>
        <v>0</v>
      </c>
      <c r="C123">
        <f>'no box'!E124-print!E123</f>
        <v>0</v>
      </c>
      <c r="D123">
        <f>'no box'!F124-print!F123</f>
        <v>0</v>
      </c>
      <c r="E123">
        <f>'no box'!G124-print!G123</f>
        <v>0</v>
      </c>
      <c r="F123">
        <f>'no box'!H124-print!H123</f>
        <v>0</v>
      </c>
      <c r="G123">
        <f>'no box'!I124-print!I123</f>
        <v>0</v>
      </c>
      <c r="H123">
        <f>'no box'!J124-print!J123</f>
        <v>0</v>
      </c>
      <c r="I123" t="e">
        <f>'no box'!K124-print!K123</f>
        <v>#VALUE!</v>
      </c>
      <c r="J123" t="e">
        <f>'no box'!L124-print!L123</f>
        <v>#VALUE!</v>
      </c>
      <c r="K123">
        <f>'no box'!M124-print!M123</f>
        <v>0</v>
      </c>
      <c r="L123" t="e">
        <f>'no box'!#REF!-print!N123</f>
        <v>#REF!</v>
      </c>
      <c r="M123" t="e">
        <f>'no box'!#REF!-print!O123</f>
        <v>#REF!</v>
      </c>
    </row>
    <row r="124" spans="1:13" ht="16.5">
      <c r="A124">
        <f>'no box'!C125-print!C124</f>
        <v>0</v>
      </c>
      <c r="B124">
        <f>'no box'!D125-print!D124</f>
        <v>0</v>
      </c>
      <c r="C124">
        <f>'no box'!E125-print!E124</f>
        <v>0</v>
      </c>
      <c r="D124">
        <f>'no box'!F125-print!F124</f>
        <v>0</v>
      </c>
      <c r="E124">
        <f>'no box'!G125-print!G124</f>
        <v>0</v>
      </c>
      <c r="F124">
        <f>'no box'!H125-print!H124</f>
        <v>0</v>
      </c>
      <c r="G124">
        <f>'no box'!I125-print!I124</f>
        <v>0</v>
      </c>
      <c r="H124">
        <f>'no box'!J125-print!J124</f>
        <v>0</v>
      </c>
      <c r="I124">
        <f>'no box'!K125-print!K124</f>
        <v>0</v>
      </c>
      <c r="J124">
        <f>'no box'!L125-print!L124</f>
        <v>0</v>
      </c>
      <c r="K124">
        <f>'no box'!M125-print!M124</f>
        <v>0</v>
      </c>
      <c r="L124" t="e">
        <f>'no box'!#REF!-print!N124</f>
        <v>#REF!</v>
      </c>
      <c r="M124" t="e">
        <f>'no box'!#REF!-print!O124</f>
        <v>#REF!</v>
      </c>
    </row>
    <row r="125" spans="1:13" ht="16.5">
      <c r="A125">
        <f>'no box'!C126-print!C125</f>
        <v>0</v>
      </c>
      <c r="B125">
        <f>'no box'!D126-print!D125</f>
        <v>0</v>
      </c>
      <c r="C125" t="e">
        <f>'no box'!E126-print!E125</f>
        <v>#VALUE!</v>
      </c>
      <c r="D125">
        <f>'no box'!F126-print!F125</f>
        <v>0</v>
      </c>
      <c r="E125">
        <f>'no box'!G126-print!G125</f>
        <v>0</v>
      </c>
      <c r="F125">
        <f>'no box'!H126-print!H125</f>
        <v>0</v>
      </c>
      <c r="G125">
        <f>'no box'!I126-print!I125</f>
        <v>0</v>
      </c>
      <c r="H125">
        <f>'no box'!J126-print!J125</f>
        <v>0</v>
      </c>
      <c r="I125">
        <f>'no box'!K126-print!K125</f>
        <v>0</v>
      </c>
      <c r="J125">
        <f>'no box'!L126-print!L125</f>
        <v>0</v>
      </c>
      <c r="K125" t="e">
        <f>'no box'!M126-print!M125</f>
        <v>#VALUE!</v>
      </c>
      <c r="L125" t="e">
        <f>'no box'!#REF!-print!N125</f>
        <v>#REF!</v>
      </c>
      <c r="M125" t="e">
        <f>'no box'!#REF!-print!O125</f>
        <v>#REF!</v>
      </c>
    </row>
    <row r="126" spans="1:13" ht="16.5">
      <c r="A126">
        <f>'no box'!C127-print!C126</f>
        <v>0</v>
      </c>
      <c r="B126" t="e">
        <f>'no box'!D127-print!D126</f>
        <v>#VALUE!</v>
      </c>
      <c r="C126" t="e">
        <f>'no box'!E127-print!E126</f>
        <v>#VALUE!</v>
      </c>
      <c r="D126">
        <f>'no box'!F127-print!F126</f>
        <v>0</v>
      </c>
      <c r="E126">
        <f>'no box'!G127-print!G126</f>
        <v>0</v>
      </c>
      <c r="F126">
        <f>'no box'!H127-print!H126</f>
        <v>0</v>
      </c>
      <c r="G126">
        <f>'no box'!I127-print!I126</f>
        <v>0</v>
      </c>
      <c r="H126">
        <f>'no box'!J127-print!J126</f>
        <v>0</v>
      </c>
      <c r="I126">
        <f>'no box'!K127-print!K126</f>
        <v>0</v>
      </c>
      <c r="J126" t="e">
        <f>'no box'!L127-print!L126</f>
        <v>#VALUE!</v>
      </c>
      <c r="K126">
        <f>'no box'!M127-print!M126</f>
        <v>0</v>
      </c>
      <c r="L126" t="e">
        <f>'no box'!#REF!-print!N126</f>
        <v>#REF!</v>
      </c>
      <c r="M126" t="e">
        <f>'no box'!#REF!-print!O126</f>
        <v>#REF!</v>
      </c>
    </row>
    <row r="127" spans="1:13" ht="16.5">
      <c r="A127" t="e">
        <f>'no box'!C128-print!C127</f>
        <v>#VALUE!</v>
      </c>
      <c r="B127">
        <f>'no box'!D128-print!D127</f>
        <v>0</v>
      </c>
      <c r="C127" t="e">
        <f>'no box'!E128-print!E127</f>
        <v>#VALUE!</v>
      </c>
      <c r="D127" t="e">
        <f>'no box'!F128-print!F127</f>
        <v>#VALUE!</v>
      </c>
      <c r="E127" t="e">
        <f>'no box'!G128-print!G127</f>
        <v>#VALUE!</v>
      </c>
      <c r="F127" t="e">
        <f>'no box'!H128-print!H127</f>
        <v>#VALUE!</v>
      </c>
      <c r="G127" t="e">
        <f>'no box'!I128-print!I127</f>
        <v>#VALUE!</v>
      </c>
      <c r="H127" t="e">
        <f>'no box'!J128-print!J127</f>
        <v>#VALUE!</v>
      </c>
      <c r="I127" t="e">
        <f>'no box'!K128-print!K127</f>
        <v>#VALUE!</v>
      </c>
      <c r="J127" t="e">
        <f>'no box'!L128-print!L127</f>
        <v>#VALUE!</v>
      </c>
      <c r="K127" t="e">
        <f>'no box'!M128-print!M127</f>
        <v>#VALUE!</v>
      </c>
      <c r="L127" t="e">
        <f>'no box'!#REF!-print!N127</f>
        <v>#REF!</v>
      </c>
      <c r="M127" t="e">
        <f>'no box'!#REF!-print!O127</f>
        <v>#REF!</v>
      </c>
    </row>
    <row r="128" spans="1:13" ht="16.5">
      <c r="A128">
        <f>'no box'!C129-print!C128</f>
        <v>0</v>
      </c>
      <c r="B128">
        <f>'no box'!D129-print!D128</f>
        <v>0</v>
      </c>
      <c r="C128">
        <f>'no box'!E129-print!E128</f>
        <v>0</v>
      </c>
      <c r="D128">
        <f>'no box'!F129-print!F128</f>
        <v>0</v>
      </c>
      <c r="E128">
        <f>'no box'!G129-print!G128</f>
        <v>0</v>
      </c>
      <c r="F128">
        <f>'no box'!H129-print!H128</f>
        <v>0</v>
      </c>
      <c r="G128">
        <f>'no box'!I129-print!I128</f>
        <v>0</v>
      </c>
      <c r="H128">
        <f>'no box'!J129-print!J128</f>
        <v>0</v>
      </c>
      <c r="I128">
        <f>'no box'!K129-print!K128</f>
        <v>0</v>
      </c>
      <c r="J128">
        <f>'no box'!L129-print!L128</f>
        <v>0</v>
      </c>
      <c r="K128" t="e">
        <f>'no box'!M129-print!M128</f>
        <v>#VALUE!</v>
      </c>
      <c r="L128" t="e">
        <f>'no box'!#REF!-print!N128</f>
        <v>#REF!</v>
      </c>
      <c r="M128" t="e">
        <f>'no box'!#REF!-print!O128</f>
        <v>#REF!</v>
      </c>
    </row>
    <row r="129" spans="1:13" ht="16.5">
      <c r="A129">
        <f>'no box'!C130-print!C129</f>
        <v>0</v>
      </c>
      <c r="B129">
        <f>'no box'!D130-print!D129</f>
        <v>0</v>
      </c>
      <c r="C129">
        <f>'no box'!E130-print!E129</f>
        <v>0</v>
      </c>
      <c r="D129">
        <f>'no box'!F130-print!F129</f>
        <v>0</v>
      </c>
      <c r="E129">
        <f>'no box'!G130-print!G129</f>
        <v>0</v>
      </c>
      <c r="F129">
        <f>'no box'!H130-print!H129</f>
        <v>0</v>
      </c>
      <c r="G129">
        <f>'no box'!I130-print!I129</f>
        <v>0</v>
      </c>
      <c r="H129">
        <f>'no box'!J130-print!J129</f>
        <v>0</v>
      </c>
      <c r="I129">
        <f>'no box'!K130-print!K129</f>
        <v>0</v>
      </c>
      <c r="J129">
        <f>'no box'!L130-print!L129</f>
        <v>0</v>
      </c>
      <c r="K129">
        <f>'no box'!M130-print!M129</f>
        <v>0</v>
      </c>
      <c r="L129" t="e">
        <f>'no box'!#REF!-print!N129</f>
        <v>#REF!</v>
      </c>
      <c r="M129" t="e">
        <f>'no box'!#REF!-print!O129</f>
        <v>#REF!</v>
      </c>
    </row>
    <row r="130" spans="1:13" ht="16.5">
      <c r="A130">
        <f>'no box'!C131-print!C130</f>
        <v>0</v>
      </c>
      <c r="B130">
        <f>'no box'!D131-print!D130</f>
        <v>0</v>
      </c>
      <c r="C130">
        <f>'no box'!E131-print!E130</f>
        <v>0</v>
      </c>
      <c r="D130">
        <f>'no box'!F131-print!F130</f>
        <v>0</v>
      </c>
      <c r="E130">
        <f>'no box'!G131-print!G130</f>
        <v>0</v>
      </c>
      <c r="F130">
        <f>'no box'!H131-print!H130</f>
        <v>0</v>
      </c>
      <c r="G130">
        <f>'no box'!I131-print!I130</f>
        <v>0</v>
      </c>
      <c r="H130">
        <f>'no box'!J131-print!J130</f>
        <v>0</v>
      </c>
      <c r="I130">
        <f>'no box'!K131-print!K130</f>
        <v>0</v>
      </c>
      <c r="J130">
        <f>'no box'!L131-print!L130</f>
        <v>0</v>
      </c>
      <c r="K130">
        <f>'no box'!M131-print!M130</f>
        <v>0</v>
      </c>
      <c r="L130" t="e">
        <f>'no box'!#REF!-print!N130</f>
        <v>#REF!</v>
      </c>
      <c r="M130" t="e">
        <f>'no box'!#REF!-print!O130</f>
        <v>#REF!</v>
      </c>
    </row>
    <row r="131" spans="1:13" ht="16.5">
      <c r="A131">
        <f>'no box'!C132-print!C131</f>
        <v>0</v>
      </c>
      <c r="B131">
        <f>'no box'!D132-print!D131</f>
        <v>0</v>
      </c>
      <c r="C131">
        <f>'no box'!E132-print!E131</f>
        <v>0</v>
      </c>
      <c r="D131">
        <f>'no box'!F132-print!F131</f>
        <v>0</v>
      </c>
      <c r="E131">
        <f>'no box'!G132-print!G131</f>
        <v>0</v>
      </c>
      <c r="F131">
        <f>'no box'!H132-print!H131</f>
        <v>0</v>
      </c>
      <c r="G131">
        <f>'no box'!I132-print!I131</f>
        <v>0</v>
      </c>
      <c r="H131">
        <f>'no box'!J132-print!J131</f>
        <v>0</v>
      </c>
      <c r="I131">
        <f>'no box'!K132-print!K131</f>
        <v>0</v>
      </c>
      <c r="J131">
        <f>'no box'!L132-print!L131</f>
        <v>0</v>
      </c>
      <c r="K131">
        <f>'no box'!M132-print!M131</f>
        <v>0</v>
      </c>
      <c r="L131" t="e">
        <f>'no box'!#REF!-print!N131</f>
        <v>#REF!</v>
      </c>
      <c r="M131" t="e">
        <f>'no box'!#REF!-print!O131</f>
        <v>#REF!</v>
      </c>
    </row>
    <row r="132" spans="1:13" ht="16.5">
      <c r="A132">
        <f>'no box'!C133-print!C132</f>
        <v>0</v>
      </c>
      <c r="B132">
        <f>'no box'!D133-print!D132</f>
        <v>0</v>
      </c>
      <c r="C132">
        <f>'no box'!E133-print!E132</f>
        <v>0</v>
      </c>
      <c r="D132">
        <f>'no box'!F133-print!F132</f>
        <v>0</v>
      </c>
      <c r="E132">
        <f>'no box'!G133-print!G132</f>
        <v>0</v>
      </c>
      <c r="F132">
        <f>'no box'!H133-print!H132</f>
        <v>0</v>
      </c>
      <c r="G132">
        <f>'no box'!I133-print!I132</f>
        <v>0</v>
      </c>
      <c r="H132">
        <f>'no box'!J133-print!J132</f>
        <v>0</v>
      </c>
      <c r="I132">
        <f>'no box'!K133-print!K132</f>
        <v>0</v>
      </c>
      <c r="J132">
        <f>'no box'!L133-print!L132</f>
        <v>0</v>
      </c>
      <c r="K132">
        <f>'no box'!M133-print!M132</f>
        <v>0</v>
      </c>
      <c r="L132" t="e">
        <f>'no box'!#REF!-print!N132</f>
        <v>#REF!</v>
      </c>
      <c r="M132" t="e">
        <f>'no box'!#REF!-print!O132</f>
        <v>#REF!</v>
      </c>
    </row>
    <row r="133" spans="1:13" ht="16.5">
      <c r="A133">
        <f>'no box'!C134-print!C133</f>
        <v>0</v>
      </c>
      <c r="B133">
        <f>'no box'!D134-print!D133</f>
        <v>0</v>
      </c>
      <c r="C133">
        <f>'no box'!E134-print!E133</f>
        <v>0</v>
      </c>
      <c r="D133">
        <f>'no box'!F134-print!F133</f>
        <v>0</v>
      </c>
      <c r="E133">
        <f>'no box'!G134-print!G133</f>
        <v>0</v>
      </c>
      <c r="F133">
        <f>'no box'!H134-print!H133</f>
        <v>0</v>
      </c>
      <c r="G133">
        <f>'no box'!I134-print!I133</f>
        <v>0</v>
      </c>
      <c r="H133">
        <f>'no box'!J134-print!J133</f>
        <v>0</v>
      </c>
      <c r="I133">
        <f>'no box'!K134-print!K133</f>
        <v>0</v>
      </c>
      <c r="J133">
        <f>'no box'!L134-print!L133</f>
        <v>0</v>
      </c>
      <c r="K133">
        <f>'no box'!M134-print!M133</f>
        <v>0</v>
      </c>
      <c r="L133" t="e">
        <f>'no box'!#REF!-print!N133</f>
        <v>#REF!</v>
      </c>
      <c r="M133" t="e">
        <f>'no box'!#REF!-print!O133</f>
        <v>#REF!</v>
      </c>
    </row>
    <row r="134" spans="1:13" ht="16.5">
      <c r="A134">
        <f>'no box'!C135-print!C134</f>
        <v>0</v>
      </c>
      <c r="B134">
        <f>'no box'!D135-print!D134</f>
        <v>0</v>
      </c>
      <c r="C134">
        <f>'no box'!E135-print!E134</f>
        <v>0</v>
      </c>
      <c r="D134">
        <f>'no box'!F135-print!F134</f>
        <v>0</v>
      </c>
      <c r="E134">
        <f>'no box'!G135-print!G134</f>
        <v>0</v>
      </c>
      <c r="F134">
        <f>'no box'!H135-print!H134</f>
        <v>0</v>
      </c>
      <c r="G134">
        <f>'no box'!I135-print!I134</f>
        <v>0</v>
      </c>
      <c r="H134">
        <f>'no box'!J135-print!J134</f>
        <v>0</v>
      </c>
      <c r="I134">
        <f>'no box'!K135-print!K134</f>
        <v>0</v>
      </c>
      <c r="J134">
        <f>'no box'!L135-print!L134</f>
        <v>0</v>
      </c>
      <c r="K134">
        <f>'no box'!M135-print!M134</f>
        <v>0</v>
      </c>
      <c r="L134" t="e">
        <f>'no box'!#REF!-print!N134</f>
        <v>#REF!</v>
      </c>
      <c r="M134" t="e">
        <f>'no box'!#REF!-print!O134</f>
        <v>#REF!</v>
      </c>
    </row>
    <row r="135" spans="1:13" ht="16.5">
      <c r="A135">
        <f>'no box'!C136-print!C135</f>
        <v>0</v>
      </c>
      <c r="B135">
        <f>'no box'!D136-print!D135</f>
        <v>0</v>
      </c>
      <c r="C135">
        <f>'no box'!E136-print!E135</f>
        <v>0</v>
      </c>
      <c r="D135">
        <f>'no box'!F136-print!F135</f>
        <v>0</v>
      </c>
      <c r="E135">
        <f>'no box'!G136-print!G135</f>
        <v>0</v>
      </c>
      <c r="F135">
        <f>'no box'!H136-print!H135</f>
        <v>0</v>
      </c>
      <c r="G135">
        <f>'no box'!I136-print!I135</f>
        <v>0</v>
      </c>
      <c r="H135">
        <f>'no box'!J136-print!J135</f>
        <v>0</v>
      </c>
      <c r="I135">
        <f>'no box'!K136-print!K135</f>
        <v>0</v>
      </c>
      <c r="J135">
        <f>'no box'!L136-print!L135</f>
        <v>0</v>
      </c>
      <c r="K135">
        <f>'no box'!M136-print!M135</f>
        <v>0</v>
      </c>
      <c r="L135" t="e">
        <f>'no box'!#REF!-print!N135</f>
        <v>#REF!</v>
      </c>
      <c r="M135" t="e">
        <f>'no box'!#REF!-print!O135</f>
        <v>#REF!</v>
      </c>
    </row>
    <row r="136" spans="1:13" ht="16.5">
      <c r="A136">
        <f>'no box'!C137-print!C136</f>
        <v>0</v>
      </c>
      <c r="B136">
        <f>'no box'!D137-print!D136</f>
        <v>0</v>
      </c>
      <c r="C136">
        <f>'no box'!E137-print!E136</f>
        <v>0</v>
      </c>
      <c r="D136">
        <f>'no box'!F137-print!F136</f>
        <v>0</v>
      </c>
      <c r="E136">
        <f>'no box'!G137-print!G136</f>
        <v>0</v>
      </c>
      <c r="F136">
        <f>'no box'!H137-print!H136</f>
        <v>0</v>
      </c>
      <c r="G136">
        <f>'no box'!I137-print!I136</f>
        <v>0</v>
      </c>
      <c r="H136">
        <f>'no box'!J137-print!J136</f>
        <v>0</v>
      </c>
      <c r="I136">
        <f>'no box'!K137-print!K136</f>
        <v>0</v>
      </c>
      <c r="J136">
        <f>'no box'!L137-print!L136</f>
        <v>0</v>
      </c>
      <c r="K136">
        <f>'no box'!M137-print!M136</f>
        <v>0</v>
      </c>
      <c r="L136" t="e">
        <f>'no box'!#REF!-print!N136</f>
        <v>#REF!</v>
      </c>
      <c r="M136" t="e">
        <f>'no box'!#REF!-print!O136</f>
        <v>#REF!</v>
      </c>
    </row>
    <row r="137" spans="1:13" ht="16.5">
      <c r="A137">
        <f>'no box'!C138-print!C137</f>
        <v>0</v>
      </c>
      <c r="B137">
        <f>'no box'!D138-print!D137</f>
        <v>0</v>
      </c>
      <c r="C137">
        <f>'no box'!E138-print!E137</f>
        <v>0</v>
      </c>
      <c r="D137">
        <f>'no box'!F138-print!F137</f>
        <v>0</v>
      </c>
      <c r="E137">
        <f>'no box'!G138-print!G137</f>
        <v>0</v>
      </c>
      <c r="F137">
        <f>'no box'!H138-print!H137</f>
        <v>0</v>
      </c>
      <c r="G137">
        <f>'no box'!I138-print!I137</f>
        <v>0</v>
      </c>
      <c r="H137">
        <f>'no box'!J138-print!J137</f>
        <v>0</v>
      </c>
      <c r="I137">
        <f>'no box'!K138-print!K137</f>
        <v>0</v>
      </c>
      <c r="J137">
        <f>'no box'!L138-print!L137</f>
        <v>0</v>
      </c>
      <c r="K137">
        <f>'no box'!M138-print!M137</f>
        <v>0</v>
      </c>
      <c r="L137" t="e">
        <f>'no box'!#REF!-print!N137</f>
        <v>#REF!</v>
      </c>
      <c r="M137" t="e">
        <f>'no box'!#REF!-print!O137</f>
        <v>#REF!</v>
      </c>
    </row>
    <row r="138" spans="1:13" ht="16.5">
      <c r="A138">
        <f>'no box'!C139-print!C138</f>
        <v>0</v>
      </c>
      <c r="B138">
        <f>'no box'!D139-print!D138</f>
        <v>0</v>
      </c>
      <c r="C138">
        <f>'no box'!E139-print!E138</f>
        <v>0</v>
      </c>
      <c r="D138">
        <f>'no box'!F139-print!F138</f>
        <v>0</v>
      </c>
      <c r="E138">
        <f>'no box'!G139-print!G138</f>
        <v>0</v>
      </c>
      <c r="F138">
        <f>'no box'!H139-print!H138</f>
        <v>0</v>
      </c>
      <c r="G138">
        <f>'no box'!I139-print!I138</f>
        <v>0</v>
      </c>
      <c r="H138">
        <f>'no box'!J139-print!J138</f>
        <v>0</v>
      </c>
      <c r="I138">
        <f>'no box'!K139-print!K138</f>
        <v>0</v>
      </c>
      <c r="J138">
        <f>'no box'!L139-print!L138</f>
        <v>0</v>
      </c>
      <c r="K138">
        <f>'no box'!M139-print!M138</f>
        <v>0</v>
      </c>
      <c r="L138" t="e">
        <f>'no box'!#REF!-print!N138</f>
        <v>#REF!</v>
      </c>
      <c r="M138" t="e">
        <f>'no box'!#REF!-print!O138</f>
        <v>#REF!</v>
      </c>
    </row>
    <row r="139" spans="1:13" ht="16.5">
      <c r="A139">
        <f>'no box'!C140-print!C139</f>
        <v>0</v>
      </c>
      <c r="B139">
        <f>'no box'!D140-print!D139</f>
        <v>0</v>
      </c>
      <c r="C139">
        <f>'no box'!E140-print!E139</f>
        <v>0</v>
      </c>
      <c r="D139">
        <f>'no box'!F140-print!F139</f>
        <v>0</v>
      </c>
      <c r="E139">
        <f>'no box'!G140-print!G139</f>
        <v>0</v>
      </c>
      <c r="F139">
        <f>'no box'!H140-print!H139</f>
        <v>0</v>
      </c>
      <c r="G139">
        <f>'no box'!I140-print!I139</f>
        <v>0</v>
      </c>
      <c r="H139">
        <f>'no box'!J140-print!J139</f>
        <v>0</v>
      </c>
      <c r="I139">
        <f>'no box'!K140-print!K139</f>
        <v>0</v>
      </c>
      <c r="J139">
        <f>'no box'!L140-print!L139</f>
        <v>0</v>
      </c>
      <c r="K139">
        <f>'no box'!M140-print!M139</f>
        <v>0</v>
      </c>
      <c r="L139" t="e">
        <f>'no box'!#REF!-print!N139</f>
        <v>#REF!</v>
      </c>
      <c r="M139" t="e">
        <f>'no box'!#REF!-print!O139</f>
        <v>#REF!</v>
      </c>
    </row>
    <row r="140" spans="1:13" ht="16.5">
      <c r="A140" t="e">
        <f>'no box'!C141-print!C140</f>
        <v>#VALUE!</v>
      </c>
      <c r="B140" t="e">
        <f>'no box'!D141-print!D140</f>
        <v>#VALUE!</v>
      </c>
      <c r="C140">
        <f>'no box'!E141-print!E140</f>
        <v>0</v>
      </c>
      <c r="D140" t="e">
        <f>'no box'!F141-print!F140</f>
        <v>#VALUE!</v>
      </c>
      <c r="E140" t="e">
        <f>'no box'!G141-print!G140</f>
        <v>#VALUE!</v>
      </c>
      <c r="F140" t="e">
        <f>'no box'!H141-print!H140</f>
        <v>#VALUE!</v>
      </c>
      <c r="G140" t="e">
        <f>'no box'!I141-print!I140</f>
        <v>#VALUE!</v>
      </c>
      <c r="H140" t="e">
        <f>'no box'!J141-print!J140</f>
        <v>#VALUE!</v>
      </c>
      <c r="I140" t="e">
        <f>'no box'!K141-print!K140</f>
        <v>#VALUE!</v>
      </c>
      <c r="J140">
        <f>'no box'!L141-print!L140</f>
        <v>0</v>
      </c>
      <c r="K140">
        <f>'no box'!M141-print!M140</f>
        <v>0</v>
      </c>
      <c r="L140" t="e">
        <f>'no box'!#REF!-print!N140</f>
        <v>#REF!</v>
      </c>
      <c r="M140" t="e">
        <f>'no box'!#REF!-print!O140</f>
        <v>#REF!</v>
      </c>
    </row>
    <row r="141" spans="1:13" ht="16.5">
      <c r="A141" t="e">
        <f>'no box'!C142-print!C141</f>
        <v>#VALUE!</v>
      </c>
      <c r="B141" t="e">
        <f>'no box'!D142-print!D141</f>
        <v>#VALUE!</v>
      </c>
      <c r="C141">
        <f>'no box'!E142-print!E141</f>
        <v>0</v>
      </c>
      <c r="D141" t="e">
        <f>'no box'!F142-print!F141</f>
        <v>#VALUE!</v>
      </c>
      <c r="E141">
        <f>'no box'!G142-print!G141</f>
        <v>0</v>
      </c>
      <c r="F141" t="e">
        <f>'no box'!H142-print!H141</f>
        <v>#VALUE!</v>
      </c>
      <c r="G141" t="e">
        <f>'no box'!I142-print!I141</f>
        <v>#VALUE!</v>
      </c>
      <c r="H141" t="e">
        <f>'no box'!J142-print!J141</f>
        <v>#VALUE!</v>
      </c>
      <c r="I141" t="e">
        <f>'no box'!K142-print!K141</f>
        <v>#VALUE!</v>
      </c>
      <c r="J141">
        <f>'no box'!L142-print!L141</f>
        <v>0</v>
      </c>
      <c r="K141">
        <f>'no box'!M142-print!M141</f>
        <v>0</v>
      </c>
      <c r="L141" t="e">
        <f>'no box'!#REF!-print!N141</f>
        <v>#REF!</v>
      </c>
      <c r="M141" t="e">
        <f>'no box'!#REF!-print!O141</f>
        <v>#REF!</v>
      </c>
    </row>
    <row r="142" spans="1:13" ht="16.5">
      <c r="A142" t="e">
        <f>'no box'!C143-print!C142</f>
        <v>#VALUE!</v>
      </c>
      <c r="B142" t="e">
        <f>'no box'!D143-print!D142</f>
        <v>#VALUE!</v>
      </c>
      <c r="C142">
        <f>'no box'!E143-print!E142</f>
        <v>0</v>
      </c>
      <c r="D142" t="e">
        <f>'no box'!F143-print!F142</f>
        <v>#VALUE!</v>
      </c>
      <c r="E142" t="e">
        <f>'no box'!G143-print!G142</f>
        <v>#VALUE!</v>
      </c>
      <c r="F142" t="e">
        <f>'no box'!H143-print!H142</f>
        <v>#VALUE!</v>
      </c>
      <c r="G142" t="e">
        <f>'no box'!I143-print!I142</f>
        <v>#VALUE!</v>
      </c>
      <c r="H142" t="e">
        <f>'no box'!J143-print!J142</f>
        <v>#VALUE!</v>
      </c>
      <c r="I142" t="e">
        <f>'no box'!K143-print!K142</f>
        <v>#VALUE!</v>
      </c>
      <c r="J142" t="e">
        <f>'no box'!L143-print!L142</f>
        <v>#VALUE!</v>
      </c>
      <c r="K142" t="e">
        <f>'no box'!M143-print!M142</f>
        <v>#VALUE!</v>
      </c>
      <c r="L142" t="e">
        <f>'no box'!#REF!-print!N142</f>
        <v>#REF!</v>
      </c>
      <c r="M142" t="e">
        <f>'no box'!#REF!-print!O142</f>
        <v>#REF!</v>
      </c>
    </row>
    <row r="143" spans="1:13" ht="16.5">
      <c r="A143">
        <f>'no box'!C144-print!C143</f>
        <v>0</v>
      </c>
      <c r="B143">
        <f>'no box'!D144-print!D143</f>
        <v>0</v>
      </c>
      <c r="C143">
        <f>'no box'!E144-print!E143</f>
        <v>0</v>
      </c>
      <c r="D143">
        <f>'no box'!F144-print!F143</f>
        <v>0</v>
      </c>
      <c r="E143">
        <f>'no box'!G144-print!G143</f>
        <v>0</v>
      </c>
      <c r="F143">
        <f>'no box'!H144-print!H143</f>
        <v>0</v>
      </c>
      <c r="G143">
        <f>'no box'!I144-print!I143</f>
        <v>0</v>
      </c>
      <c r="H143">
        <f>'no box'!J144-print!J143</f>
        <v>0</v>
      </c>
      <c r="I143">
        <f>'no box'!K144-print!K143</f>
        <v>0</v>
      </c>
      <c r="J143">
        <f>'no box'!L144-print!L143</f>
        <v>0</v>
      </c>
      <c r="K143">
        <f>'no box'!M144-print!M143</f>
        <v>0</v>
      </c>
      <c r="L143" t="e">
        <f>'no box'!#REF!-print!N143</f>
        <v>#REF!</v>
      </c>
      <c r="M143" t="e">
        <f>'no box'!#REF!-print!O143</f>
        <v>#REF!</v>
      </c>
    </row>
    <row r="144" spans="1:13" ht="16.5">
      <c r="A144">
        <f>'no box'!C145-print!C144</f>
        <v>0</v>
      </c>
      <c r="B144">
        <f>'no box'!D145-print!D144</f>
        <v>0</v>
      </c>
      <c r="C144">
        <f>'no box'!E145-print!E144</f>
        <v>0</v>
      </c>
      <c r="D144">
        <f>'no box'!F145-print!F144</f>
        <v>0</v>
      </c>
      <c r="E144">
        <f>'no box'!G145-print!G144</f>
        <v>0</v>
      </c>
      <c r="F144">
        <f>'no box'!H145-print!H144</f>
        <v>0</v>
      </c>
      <c r="G144">
        <f>'no box'!I145-print!I144</f>
        <v>0</v>
      </c>
      <c r="H144">
        <f>'no box'!J145-print!J144</f>
        <v>0</v>
      </c>
      <c r="I144">
        <f>'no box'!K145-print!K144</f>
        <v>0</v>
      </c>
      <c r="J144">
        <f>'no box'!L145-print!L144</f>
        <v>0</v>
      </c>
      <c r="K144">
        <f>'no box'!M145-print!M144</f>
        <v>0</v>
      </c>
      <c r="L144" t="e">
        <f>'no box'!#REF!-print!N144</f>
        <v>#REF!</v>
      </c>
      <c r="M144" t="e">
        <f>'no box'!#REF!-print!O144</f>
        <v>#REF!</v>
      </c>
    </row>
    <row r="145" spans="1:13" ht="16.5">
      <c r="A145">
        <f>'no box'!C146-print!C145</f>
        <v>0</v>
      </c>
      <c r="B145">
        <f>'no box'!D146-print!D145</f>
        <v>0</v>
      </c>
      <c r="C145">
        <f>'no box'!E146-print!E145</f>
        <v>0</v>
      </c>
      <c r="D145">
        <f>'no box'!F146-print!F145</f>
        <v>0</v>
      </c>
      <c r="E145">
        <f>'no box'!G146-print!G145</f>
        <v>0</v>
      </c>
      <c r="F145">
        <f>'no box'!H146-print!H145</f>
        <v>0</v>
      </c>
      <c r="G145">
        <f>'no box'!I146-print!I145</f>
        <v>0</v>
      </c>
      <c r="H145">
        <f>'no box'!J146-print!J145</f>
        <v>0</v>
      </c>
      <c r="I145">
        <f>'no box'!K146-print!K145</f>
        <v>0</v>
      </c>
      <c r="J145">
        <f>'no box'!L146-print!L145</f>
        <v>0</v>
      </c>
      <c r="K145">
        <f>'no box'!M146-print!M145</f>
        <v>0</v>
      </c>
      <c r="L145" t="e">
        <f>'no box'!#REF!-print!N145</f>
        <v>#REF!</v>
      </c>
      <c r="M145" t="e">
        <f>'no box'!#REF!-print!O145</f>
        <v>#REF!</v>
      </c>
    </row>
    <row r="146" spans="1:13" ht="16.5">
      <c r="A146">
        <f>'no box'!C147-print!C146</f>
        <v>11.637500000000003</v>
      </c>
      <c r="B146" t="e">
        <f>'no box'!D147-print!D146</f>
        <v>#VALUE!</v>
      </c>
      <c r="C146">
        <f>'no box'!E147-print!E146</f>
        <v>-43.524699999999996</v>
      </c>
      <c r="D146">
        <f>'no box'!F147-print!F146</f>
        <v>0</v>
      </c>
      <c r="E146">
        <f>'no box'!G147-print!G146</f>
        <v>-43.524699999999996</v>
      </c>
      <c r="F146">
        <f>'no box'!H147-print!H146</f>
        <v>0</v>
      </c>
      <c r="G146">
        <f>'no box'!I147-print!I146</f>
        <v>0</v>
      </c>
      <c r="H146" t="e">
        <f>'no box'!J147-print!J146</f>
        <v>#VALUE!</v>
      </c>
      <c r="I146" t="e">
        <f>'no box'!K147-print!K146</f>
        <v>#VALUE!</v>
      </c>
      <c r="J146">
        <f>'no box'!L147-print!L146</f>
        <v>0.8937999999999988</v>
      </c>
      <c r="K146">
        <f>'no box'!M147-print!M146</f>
        <v>0</v>
      </c>
      <c r="L146" t="e">
        <f>'no box'!#REF!-print!N146</f>
        <v>#REF!</v>
      </c>
      <c r="M146" t="e">
        <f>'no box'!#REF!-print!O146</f>
        <v>#REF!</v>
      </c>
    </row>
    <row r="147" spans="1:13" ht="16.5">
      <c r="A147">
        <f>'no box'!C148-print!C147</f>
        <v>0.7360000000000007</v>
      </c>
      <c r="B147" t="e">
        <f>'no box'!D148-print!D147</f>
        <v>#VALUE!</v>
      </c>
      <c r="C147">
        <f>'no box'!E148-print!E147</f>
        <v>-13.3588</v>
      </c>
      <c r="D147" t="e">
        <f>'no box'!F148-print!F147</f>
        <v>#VALUE!</v>
      </c>
      <c r="E147">
        <f>'no box'!G148-print!G147</f>
        <v>-13.3588</v>
      </c>
      <c r="F147" t="e">
        <f>'no box'!H148-print!H147</f>
        <v>#VALUE!</v>
      </c>
      <c r="G147" t="e">
        <f>'no box'!I148-print!I147</f>
        <v>#VALUE!</v>
      </c>
      <c r="H147" t="e">
        <f>'no box'!J148-print!J147</f>
        <v>#VALUE!</v>
      </c>
      <c r="I147" t="e">
        <f>'no box'!K148-print!K147</f>
        <v>#VALUE!</v>
      </c>
      <c r="J147">
        <f>'no box'!L148-print!L147</f>
        <v>0.033799999999999386</v>
      </c>
      <c r="K147">
        <f>'no box'!M148-print!M147</f>
        <v>0.05000000000000071</v>
      </c>
      <c r="L147" t="e">
        <f>'no box'!#REF!-print!N147</f>
        <v>#REF!</v>
      </c>
      <c r="M147" t="e">
        <f>'no box'!#REF!-print!O147</f>
        <v>#REF!</v>
      </c>
    </row>
    <row r="148" spans="1:13" ht="16.5">
      <c r="A148">
        <f>'no box'!C149-print!C148</f>
        <v>4.4102</v>
      </c>
      <c r="B148" t="e">
        <f>'no box'!D149-print!D148</f>
        <v>#VALUE!</v>
      </c>
      <c r="C148">
        <f>'no box'!E149-print!E148</f>
        <v>-11.424800000000001</v>
      </c>
      <c r="D148" t="e">
        <f>'no box'!F149-print!F148</f>
        <v>#VALUE!</v>
      </c>
      <c r="E148">
        <f>'no box'!G149-print!G148</f>
        <v>-11.424800000000001</v>
      </c>
      <c r="F148" t="e">
        <f>'no box'!H149-print!H148</f>
        <v>#VALUE!</v>
      </c>
      <c r="G148" t="e">
        <f>'no box'!I149-print!I148</f>
        <v>#VALUE!</v>
      </c>
      <c r="H148" t="e">
        <f>'no box'!J149-print!J148</f>
        <v>#VALUE!</v>
      </c>
      <c r="I148" t="e">
        <f>'no box'!K149-print!K148</f>
        <v>#VALUE!</v>
      </c>
      <c r="J148">
        <f>'no box'!L149-print!L148</f>
        <v>0.7605000000000004</v>
      </c>
      <c r="K148">
        <f>'no box'!M149-print!M148</f>
        <v>4.799999999999999</v>
      </c>
      <c r="L148" t="e">
        <f>'no box'!#REF!-print!N148</f>
        <v>#REF!</v>
      </c>
      <c r="M148" t="e">
        <f>'no box'!#REF!-print!O148</f>
        <v>#REF!</v>
      </c>
    </row>
    <row r="149" spans="1:13" ht="16.5">
      <c r="A149">
        <f>'no box'!C150-print!C149</f>
        <v>6.4913000000000025</v>
      </c>
      <c r="B149" t="e">
        <f>'no box'!D150-print!D149</f>
        <v>#VALUE!</v>
      </c>
      <c r="C149">
        <f>'no box'!E150-print!E149</f>
        <v>-18.741100000000003</v>
      </c>
      <c r="D149">
        <f>'no box'!F150-print!F149</f>
        <v>0</v>
      </c>
      <c r="E149">
        <f>'no box'!G150-print!G149</f>
        <v>-18.741100000000003</v>
      </c>
      <c r="F149">
        <f>'no box'!H150-print!H149</f>
        <v>0</v>
      </c>
      <c r="G149" t="e">
        <f>'no box'!I150-print!I149</f>
        <v>#VALUE!</v>
      </c>
      <c r="H149" t="e">
        <f>'no box'!J150-print!J149</f>
        <v>#VALUE!</v>
      </c>
      <c r="I149" t="e">
        <f>'no box'!K150-print!K149</f>
        <v>#VALUE!</v>
      </c>
      <c r="J149">
        <f>'no box'!L150-print!L149</f>
        <v>0.09950000000000081</v>
      </c>
      <c r="K149">
        <f>'no box'!M150-print!M149</f>
        <v>0</v>
      </c>
      <c r="L149" t="e">
        <f>'no box'!#REF!-print!N149</f>
        <v>#REF!</v>
      </c>
      <c r="M149" t="e">
        <f>'no box'!#REF!-print!O149</f>
        <v>#REF!</v>
      </c>
    </row>
    <row r="150" spans="1:13" ht="16.5">
      <c r="A150">
        <f>'no box'!C151-print!C150</f>
        <v>0</v>
      </c>
      <c r="B150">
        <f>'no box'!D151-print!D150</f>
        <v>0</v>
      </c>
      <c r="C150">
        <f>'no box'!E151-print!E150</f>
        <v>0</v>
      </c>
      <c r="D150">
        <f>'no box'!F151-print!F150</f>
        <v>0</v>
      </c>
      <c r="E150">
        <f>'no box'!G151-print!G150</f>
        <v>0</v>
      </c>
      <c r="F150">
        <f>'no box'!H151-print!H150</f>
        <v>0</v>
      </c>
      <c r="G150">
        <f>'no box'!I151-print!I150</f>
        <v>0</v>
      </c>
      <c r="H150">
        <f>'no box'!J151-print!J150</f>
        <v>0</v>
      </c>
      <c r="I150" t="e">
        <f>'no box'!K151-print!K150</f>
        <v>#VALUE!</v>
      </c>
      <c r="J150" t="e">
        <f>'no box'!L151-print!L150</f>
        <v>#VALUE!</v>
      </c>
      <c r="K150">
        <f>'no box'!M151-print!M150</f>
        <v>0</v>
      </c>
      <c r="L150" t="e">
        <f>'no box'!#REF!-print!N150</f>
        <v>#REF!</v>
      </c>
      <c r="M150" t="e">
        <f>'no box'!#REF!-print!O150</f>
        <v>#REF!</v>
      </c>
    </row>
    <row r="151" spans="1:13" ht="16.5">
      <c r="A151">
        <f>'no box'!C152-print!C151</f>
        <v>0</v>
      </c>
      <c r="B151">
        <f>'no box'!D152-print!D151</f>
        <v>0</v>
      </c>
      <c r="C151">
        <f>'no box'!E152-print!E151</f>
        <v>0</v>
      </c>
      <c r="D151">
        <f>'no box'!F152-print!F151</f>
        <v>0</v>
      </c>
      <c r="E151">
        <f>'no box'!G152-print!G151</f>
        <v>0</v>
      </c>
      <c r="F151">
        <f>'no box'!H152-print!H151</f>
        <v>0</v>
      </c>
      <c r="G151">
        <f>'no box'!I152-print!I151</f>
        <v>0</v>
      </c>
      <c r="H151">
        <f>'no box'!J152-print!J151</f>
        <v>0</v>
      </c>
      <c r="I151" t="e">
        <f>'no box'!K152-print!K151</f>
        <v>#VALUE!</v>
      </c>
      <c r="J151" t="e">
        <f>'no box'!L152-print!L151</f>
        <v>#VALUE!</v>
      </c>
      <c r="K151">
        <f>'no box'!M152-print!M151</f>
        <v>0</v>
      </c>
      <c r="L151" t="e">
        <f>'no box'!#REF!-print!N151</f>
        <v>#REF!</v>
      </c>
      <c r="M151" t="e">
        <f>'no box'!#REF!-print!O151</f>
        <v>#REF!</v>
      </c>
    </row>
    <row r="152" spans="1:13" ht="16.5">
      <c r="A152">
        <f>'no box'!C153-print!C152</f>
        <v>0</v>
      </c>
      <c r="B152">
        <f>'no box'!D153-print!D152</f>
        <v>0</v>
      </c>
      <c r="C152">
        <f>'no box'!E153-print!E152</f>
        <v>0</v>
      </c>
      <c r="D152">
        <f>'no box'!F153-print!F152</f>
        <v>0</v>
      </c>
      <c r="E152">
        <f>'no box'!G153-print!G152</f>
        <v>0</v>
      </c>
      <c r="F152">
        <f>'no box'!H153-print!H152</f>
        <v>0</v>
      </c>
      <c r="G152">
        <f>'no box'!I153-print!I152</f>
        <v>0</v>
      </c>
      <c r="H152">
        <f>'no box'!J153-print!J152</f>
        <v>0</v>
      </c>
      <c r="I152">
        <f>'no box'!K153-print!K152</f>
        <v>0</v>
      </c>
      <c r="J152">
        <f>'no box'!L153-print!L152</f>
        <v>0</v>
      </c>
      <c r="K152">
        <f>'no box'!M153-print!M152</f>
        <v>0</v>
      </c>
      <c r="L152" t="e">
        <f>'no box'!#REF!-print!N152</f>
        <v>#REF!</v>
      </c>
      <c r="M152" t="e">
        <f>'no box'!#REF!-print!O152</f>
        <v>#REF!</v>
      </c>
    </row>
    <row r="153" spans="1:13" ht="16.5">
      <c r="A153">
        <f>'no box'!C154-print!C153</f>
        <v>0</v>
      </c>
      <c r="B153">
        <f>'no box'!D154-print!D153</f>
        <v>0</v>
      </c>
      <c r="C153" t="e">
        <f>'no box'!E154-print!E153</f>
        <v>#VALUE!</v>
      </c>
      <c r="D153">
        <f>'no box'!F154-print!F153</f>
        <v>0</v>
      </c>
      <c r="E153">
        <f>'no box'!G154-print!G153</f>
        <v>0</v>
      </c>
      <c r="F153">
        <f>'no box'!H154-print!H153</f>
        <v>0</v>
      </c>
      <c r="G153">
        <f>'no box'!I154-print!I153</f>
        <v>0</v>
      </c>
      <c r="H153">
        <f>'no box'!J154-print!J153</f>
        <v>0</v>
      </c>
      <c r="I153">
        <f>'no box'!K154-print!K153</f>
        <v>0</v>
      </c>
      <c r="J153">
        <f>'no box'!L154-print!L153</f>
        <v>0</v>
      </c>
      <c r="K153" t="e">
        <f>'no box'!M154-print!M153</f>
        <v>#VALUE!</v>
      </c>
      <c r="L153" t="e">
        <f>'no box'!#REF!-print!N153</f>
        <v>#REF!</v>
      </c>
      <c r="M153" t="e">
        <f>'no box'!#REF!-print!O153</f>
        <v>#REF!</v>
      </c>
    </row>
    <row r="154" spans="1:13" ht="16.5">
      <c r="A154">
        <f>'no box'!C155-print!C154</f>
        <v>0</v>
      </c>
      <c r="B154" t="e">
        <f>'no box'!D155-print!D154</f>
        <v>#VALUE!</v>
      </c>
      <c r="C154" t="e">
        <f>'no box'!E155-print!E154</f>
        <v>#VALUE!</v>
      </c>
      <c r="D154">
        <f>'no box'!F155-print!F154</f>
        <v>0</v>
      </c>
      <c r="E154">
        <f>'no box'!G155-print!G154</f>
        <v>0</v>
      </c>
      <c r="F154">
        <f>'no box'!H155-print!H154</f>
        <v>0</v>
      </c>
      <c r="G154">
        <f>'no box'!I155-print!I154</f>
        <v>0</v>
      </c>
      <c r="H154">
        <f>'no box'!J155-print!J154</f>
        <v>0</v>
      </c>
      <c r="I154">
        <f>'no box'!K155-print!K154</f>
        <v>0</v>
      </c>
      <c r="J154" t="e">
        <f>'no box'!L155-print!L154</f>
        <v>#VALUE!</v>
      </c>
      <c r="K154">
        <f>'no box'!M155-print!M154</f>
        <v>0</v>
      </c>
      <c r="L154" t="e">
        <f>'no box'!#REF!-print!N154</f>
        <v>#REF!</v>
      </c>
      <c r="M154" t="e">
        <f>'no box'!#REF!-print!O154</f>
        <v>#REF!</v>
      </c>
    </row>
    <row r="155" spans="1:13" ht="16.5">
      <c r="A155" t="e">
        <f>'no box'!C156-print!C155</f>
        <v>#VALUE!</v>
      </c>
      <c r="B155">
        <f>'no box'!D156-print!D155</f>
        <v>0</v>
      </c>
      <c r="C155" t="e">
        <f>'no box'!E156-print!E155</f>
        <v>#VALUE!</v>
      </c>
      <c r="D155" t="e">
        <f>'no box'!F156-print!F155</f>
        <v>#VALUE!</v>
      </c>
      <c r="E155" t="e">
        <f>'no box'!G156-print!G155</f>
        <v>#VALUE!</v>
      </c>
      <c r="F155" t="e">
        <f>'no box'!H156-print!H155</f>
        <v>#VALUE!</v>
      </c>
      <c r="G155" t="e">
        <f>'no box'!I156-print!I155</f>
        <v>#VALUE!</v>
      </c>
      <c r="H155" t="e">
        <f>'no box'!J156-print!J155</f>
        <v>#VALUE!</v>
      </c>
      <c r="I155" t="e">
        <f>'no box'!K156-print!K155</f>
        <v>#VALUE!</v>
      </c>
      <c r="J155" t="e">
        <f>'no box'!L156-print!L155</f>
        <v>#VALUE!</v>
      </c>
      <c r="K155" t="e">
        <f>'no box'!M156-print!M155</f>
        <v>#VALUE!</v>
      </c>
      <c r="L155" t="e">
        <f>'no box'!#REF!-print!N155</f>
        <v>#REF!</v>
      </c>
      <c r="M155" t="e">
        <f>'no box'!#REF!-print!O155</f>
        <v>#REF!</v>
      </c>
    </row>
    <row r="156" spans="1:13" ht="16.5">
      <c r="A156">
        <f>'no box'!C157-print!C156</f>
        <v>0</v>
      </c>
      <c r="B156">
        <f>'no box'!D157-print!D156</f>
        <v>0</v>
      </c>
      <c r="C156">
        <f>'no box'!E157-print!E156</f>
        <v>0</v>
      </c>
      <c r="D156">
        <f>'no box'!F157-print!F156</f>
        <v>0</v>
      </c>
      <c r="E156">
        <f>'no box'!G157-print!G156</f>
        <v>0</v>
      </c>
      <c r="F156">
        <f>'no box'!H157-print!H156</f>
        <v>0</v>
      </c>
      <c r="G156">
        <f>'no box'!I157-print!I156</f>
        <v>0</v>
      </c>
      <c r="H156">
        <f>'no box'!J157-print!J156</f>
        <v>0</v>
      </c>
      <c r="I156">
        <f>'no box'!K157-print!K156</f>
        <v>0</v>
      </c>
      <c r="J156">
        <f>'no box'!L157-print!L156</f>
        <v>0</v>
      </c>
      <c r="K156" t="e">
        <f>'no box'!M157-print!M156</f>
        <v>#VALUE!</v>
      </c>
      <c r="L156" t="e">
        <f>'no box'!#REF!-print!N156</f>
        <v>#REF!</v>
      </c>
      <c r="M156" t="e">
        <f>'no box'!#REF!-print!O156</f>
        <v>#REF!</v>
      </c>
    </row>
    <row r="157" spans="1:13" ht="16.5">
      <c r="A157" t="e">
        <f>'no box'!C158-print!C157</f>
        <v>#VALUE!</v>
      </c>
      <c r="B157" t="e">
        <f>'no box'!D158-print!D157</f>
        <v>#VALUE!</v>
      </c>
      <c r="C157" t="e">
        <f>'no box'!E158-print!E157</f>
        <v>#VALUE!</v>
      </c>
      <c r="D157" t="e">
        <f>'no box'!F158-print!F157</f>
        <v>#VALUE!</v>
      </c>
      <c r="E157" t="e">
        <f>'no box'!G158-print!G157</f>
        <v>#VALUE!</v>
      </c>
      <c r="F157" t="e">
        <f>'no box'!H158-print!H157</f>
        <v>#VALUE!</v>
      </c>
      <c r="G157" t="e">
        <f>'no box'!I158-print!I157</f>
        <v>#VALUE!</v>
      </c>
      <c r="H157" t="e">
        <f>'no box'!J158-print!J157</f>
        <v>#VALUE!</v>
      </c>
      <c r="I157" t="e">
        <f>'no box'!K158-print!K157</f>
        <v>#VALUE!</v>
      </c>
      <c r="J157" t="e">
        <f>'no box'!L158-print!L157</f>
        <v>#VALUE!</v>
      </c>
      <c r="K157" t="e">
        <f>'no box'!M158-print!M157</f>
        <v>#VALUE!</v>
      </c>
      <c r="L157" t="e">
        <f>'no box'!#REF!-print!N157</f>
        <v>#REF!</v>
      </c>
      <c r="M157" t="e">
        <f>'no box'!#REF!-print!O157</f>
        <v>#REF!</v>
      </c>
    </row>
    <row r="158" spans="1:13" ht="16.5">
      <c r="A158" t="e">
        <f>'no box'!C159-print!C158</f>
        <v>#VALUE!</v>
      </c>
      <c r="B158" t="e">
        <f>'no box'!D159-print!D158</f>
        <v>#VALUE!</v>
      </c>
      <c r="C158" t="e">
        <f>'no box'!E159-print!E158</f>
        <v>#VALUE!</v>
      </c>
      <c r="D158" t="e">
        <f>'no box'!F159-print!F158</f>
        <v>#VALUE!</v>
      </c>
      <c r="E158" t="e">
        <f>'no box'!G159-print!G158</f>
        <v>#VALUE!</v>
      </c>
      <c r="F158" t="e">
        <f>'no box'!H159-print!H158</f>
        <v>#VALUE!</v>
      </c>
      <c r="G158" t="e">
        <f>'no box'!I159-print!I158</f>
        <v>#VALUE!</v>
      </c>
      <c r="H158" t="e">
        <f>'no box'!J159-print!J158</f>
        <v>#VALUE!</v>
      </c>
      <c r="I158" t="e">
        <f>'no box'!K159-print!K158</f>
        <v>#VALUE!</v>
      </c>
      <c r="J158" t="e">
        <f>'no box'!L159-print!L158</f>
        <v>#VALUE!</v>
      </c>
      <c r="K158" t="e">
        <f>'no box'!M159-print!M158</f>
        <v>#VALUE!</v>
      </c>
      <c r="L158" t="e">
        <f>'no box'!#REF!-print!N158</f>
        <v>#REF!</v>
      </c>
      <c r="M158" t="e">
        <f>'no box'!#REF!-print!O158</f>
        <v>#REF!</v>
      </c>
    </row>
    <row r="159" spans="1:13" ht="16.5">
      <c r="A159" t="e">
        <f>'no box'!C160-print!C159</f>
        <v>#VALUE!</v>
      </c>
      <c r="B159" t="e">
        <f>'no box'!D160-print!D159</f>
        <v>#VALUE!</v>
      </c>
      <c r="C159" t="e">
        <f>'no box'!E160-print!E159</f>
        <v>#VALUE!</v>
      </c>
      <c r="D159" t="e">
        <f>'no box'!F160-print!F159</f>
        <v>#VALUE!</v>
      </c>
      <c r="E159" t="e">
        <f>'no box'!G160-print!G159</f>
        <v>#VALUE!</v>
      </c>
      <c r="F159" t="e">
        <f>'no box'!H160-print!H159</f>
        <v>#VALUE!</v>
      </c>
      <c r="G159" t="e">
        <f>'no box'!I160-print!I159</f>
        <v>#VALUE!</v>
      </c>
      <c r="H159" t="e">
        <f>'no box'!J160-print!J159</f>
        <v>#VALUE!</v>
      </c>
      <c r="I159" t="e">
        <f>'no box'!K160-print!K159</f>
        <v>#VALUE!</v>
      </c>
      <c r="J159" t="e">
        <f>'no box'!L160-print!L159</f>
        <v>#VALUE!</v>
      </c>
      <c r="K159" t="e">
        <f>'no box'!M160-print!M159</f>
        <v>#VALUE!</v>
      </c>
      <c r="L159" t="e">
        <f>'no box'!#REF!-print!N159</f>
        <v>#REF!</v>
      </c>
      <c r="M159" t="e">
        <f>'no box'!#REF!-print!O159</f>
        <v>#REF!</v>
      </c>
    </row>
    <row r="160" spans="1:13" ht="16.5">
      <c r="A160" t="e">
        <f>'no box'!C161-print!C160</f>
        <v>#VALUE!</v>
      </c>
      <c r="B160" t="e">
        <f>'no box'!D161-print!D160</f>
        <v>#VALUE!</v>
      </c>
      <c r="C160" t="e">
        <f>'no box'!E161-print!E160</f>
        <v>#VALUE!</v>
      </c>
      <c r="D160" t="e">
        <f>'no box'!F161-print!F160</f>
        <v>#VALUE!</v>
      </c>
      <c r="E160" t="e">
        <f>'no box'!G161-print!G160</f>
        <v>#VALUE!</v>
      </c>
      <c r="F160" t="e">
        <f>'no box'!H161-print!H160</f>
        <v>#VALUE!</v>
      </c>
      <c r="G160" t="e">
        <f>'no box'!I161-print!I160</f>
        <v>#VALUE!</v>
      </c>
      <c r="H160" t="e">
        <f>'no box'!J161-print!J160</f>
        <v>#VALUE!</v>
      </c>
      <c r="I160" t="e">
        <f>'no box'!K161-print!K160</f>
        <v>#VALUE!</v>
      </c>
      <c r="J160" t="e">
        <f>'no box'!L161-print!L160</f>
        <v>#VALUE!</v>
      </c>
      <c r="K160" t="e">
        <f>'no box'!M161-print!M160</f>
        <v>#VALUE!</v>
      </c>
      <c r="L160" t="e">
        <f>'no box'!#REF!-print!N160</f>
        <v>#REF!</v>
      </c>
      <c r="M160" t="e">
        <f>'no box'!#REF!-print!O160</f>
        <v>#REF!</v>
      </c>
    </row>
    <row r="161" spans="1:13" ht="16.5">
      <c r="A161" t="e">
        <f>'no box'!C162-print!C161</f>
        <v>#VALUE!</v>
      </c>
      <c r="B161" t="e">
        <f>'no box'!D162-print!D161</f>
        <v>#VALUE!</v>
      </c>
      <c r="C161" t="e">
        <f>'no box'!E162-print!E161</f>
        <v>#VALUE!</v>
      </c>
      <c r="D161" t="e">
        <f>'no box'!F162-print!F161</f>
        <v>#VALUE!</v>
      </c>
      <c r="E161" t="e">
        <f>'no box'!G162-print!G161</f>
        <v>#VALUE!</v>
      </c>
      <c r="F161" t="e">
        <f>'no box'!H162-print!H161</f>
        <v>#VALUE!</v>
      </c>
      <c r="G161" t="e">
        <f>'no box'!I162-print!I161</f>
        <v>#VALUE!</v>
      </c>
      <c r="H161" t="e">
        <f>'no box'!J162-print!J161</f>
        <v>#VALUE!</v>
      </c>
      <c r="I161" t="e">
        <f>'no box'!K162-print!K161</f>
        <v>#VALUE!</v>
      </c>
      <c r="J161" t="e">
        <f>'no box'!L162-print!L161</f>
        <v>#VALUE!</v>
      </c>
      <c r="K161" t="e">
        <f>'no box'!M162-print!M161</f>
        <v>#VALUE!</v>
      </c>
      <c r="L161" t="e">
        <f>'no box'!#REF!-print!N161</f>
        <v>#REF!</v>
      </c>
      <c r="M161" t="e">
        <f>'no box'!#REF!-print!O161</f>
        <v>#REF!</v>
      </c>
    </row>
    <row r="162" spans="1:13" ht="16.5">
      <c r="A162">
        <f>'no box'!C163-print!C162</f>
        <v>0</v>
      </c>
      <c r="B162">
        <f>'no box'!D163-print!D162</f>
        <v>0</v>
      </c>
      <c r="C162">
        <f>'no box'!E163-print!E162</f>
        <v>0</v>
      </c>
      <c r="D162">
        <f>'no box'!F163-print!F162</f>
        <v>0</v>
      </c>
      <c r="E162" t="e">
        <f>'no box'!G163-print!G162</f>
        <v>#VALUE!</v>
      </c>
      <c r="F162">
        <f>'no box'!H163-print!H162</f>
        <v>0</v>
      </c>
      <c r="G162">
        <f>'no box'!I163-print!I162</f>
        <v>0</v>
      </c>
      <c r="H162">
        <f>'no box'!J163-print!J162</f>
        <v>0</v>
      </c>
      <c r="I162">
        <f>'no box'!K163-print!K162</f>
        <v>0</v>
      </c>
      <c r="J162">
        <f>'no box'!L163-print!L162</f>
        <v>0</v>
      </c>
      <c r="K162">
        <f>'no box'!M163-print!M162</f>
        <v>0</v>
      </c>
      <c r="L162" t="e">
        <f>'no box'!#REF!-print!N162</f>
        <v>#REF!</v>
      </c>
      <c r="M162" t="e">
        <f>'no box'!#REF!-print!O162</f>
        <v>#REF!</v>
      </c>
    </row>
    <row r="163" spans="1:13" ht="16.5">
      <c r="A163" t="e">
        <f>'no box'!B164-print!C163</f>
        <v>#VALUE!</v>
      </c>
      <c r="B163">
        <f>'no box'!D164-print!D163</f>
        <v>0</v>
      </c>
      <c r="C163">
        <f>'no box'!E164-print!E163</f>
        <v>0</v>
      </c>
      <c r="D163">
        <f>'no box'!F164-print!F163</f>
        <v>0</v>
      </c>
      <c r="E163">
        <f>'no box'!G164-print!G163</f>
        <v>0</v>
      </c>
      <c r="F163">
        <f>'no box'!H164-print!H163</f>
        <v>0</v>
      </c>
      <c r="G163">
        <f>'no box'!I164-print!I163</f>
        <v>0</v>
      </c>
      <c r="H163">
        <f>'no box'!J164-print!J163</f>
        <v>0</v>
      </c>
      <c r="I163" t="e">
        <f>'no box'!#REF!-print!K163</f>
        <v>#REF!</v>
      </c>
      <c r="J163" t="e">
        <f>'no box'!K164-print!L163</f>
        <v>#VALUE!</v>
      </c>
      <c r="K163">
        <f>'no box'!M164-print!M163</f>
        <v>0</v>
      </c>
      <c r="L163" t="e">
        <f>'no box'!#REF!-print!N163</f>
        <v>#REF!</v>
      </c>
      <c r="M163" t="e">
        <f>'no box'!#REF!-print!O163</f>
        <v>#REF!</v>
      </c>
    </row>
    <row r="164" spans="1:13" ht="16.5">
      <c r="A164">
        <f>'no box'!C167-print!C164</f>
        <v>0</v>
      </c>
      <c r="B164">
        <f>'no box'!D167-print!D164</f>
        <v>0</v>
      </c>
      <c r="C164">
        <f>'no box'!E167-print!E164</f>
        <v>0</v>
      </c>
      <c r="D164">
        <f>'no box'!F167-print!F164</f>
        <v>0</v>
      </c>
      <c r="E164" t="e">
        <f>'no box'!G167-print!G164</f>
        <v>#VALUE!</v>
      </c>
      <c r="F164">
        <f>'no box'!H167-print!H164</f>
        <v>0</v>
      </c>
      <c r="G164">
        <f>'no box'!I167-print!I164</f>
        <v>0</v>
      </c>
      <c r="H164">
        <f>'no box'!J167-print!J164</f>
        <v>0</v>
      </c>
      <c r="I164">
        <f>'no box'!K167-print!K164</f>
        <v>0</v>
      </c>
      <c r="J164">
        <f>'no box'!L167-print!L164</f>
        <v>0</v>
      </c>
      <c r="K164">
        <f>'no box'!M167-print!M164</f>
        <v>0</v>
      </c>
      <c r="L164" t="e">
        <f>'no box'!#REF!-print!N164</f>
        <v>#REF!</v>
      </c>
      <c r="M164" t="e">
        <f>'no box'!#REF!-print!O164</f>
        <v>#REF!</v>
      </c>
    </row>
    <row r="165" spans="1:13" ht="16.5">
      <c r="A165">
        <f>'no box'!C168-print!C165</f>
        <v>0</v>
      </c>
      <c r="B165">
        <f>'no box'!D168-print!D165</f>
        <v>0</v>
      </c>
      <c r="C165">
        <f>'no box'!E168-print!E165</f>
        <v>0</v>
      </c>
      <c r="D165">
        <f>'no box'!F168-print!F165</f>
        <v>0</v>
      </c>
      <c r="E165">
        <f>'no box'!G168-print!G165</f>
        <v>0</v>
      </c>
      <c r="F165">
        <f>'no box'!H168-print!H165</f>
        <v>0</v>
      </c>
      <c r="G165">
        <f>'no box'!I168-print!I165</f>
        <v>0</v>
      </c>
      <c r="H165">
        <f>'no box'!J168-print!J165</f>
        <v>0</v>
      </c>
      <c r="I165">
        <f>'no box'!K168-print!K165</f>
        <v>0</v>
      </c>
      <c r="J165">
        <f>'no box'!L168-print!L165</f>
        <v>0</v>
      </c>
      <c r="K165">
        <f>'no box'!M168-print!M165</f>
        <v>0</v>
      </c>
      <c r="L165" t="e">
        <f>'no box'!#REF!-print!N165</f>
        <v>#REF!</v>
      </c>
      <c r="M165" t="e">
        <f>'no box'!#REF!-print!O165</f>
        <v>#REF!</v>
      </c>
    </row>
    <row r="166" spans="1:13" ht="16.5">
      <c r="A166">
        <f>'no box'!C169-print!C166</f>
        <v>0</v>
      </c>
      <c r="B166">
        <f>'no box'!D169-print!D166</f>
        <v>0</v>
      </c>
      <c r="C166">
        <f>'no box'!E169-print!E166</f>
        <v>0</v>
      </c>
      <c r="D166">
        <f>'no box'!F169-print!F166</f>
        <v>0</v>
      </c>
      <c r="E166">
        <f>'no box'!G169-print!G166</f>
        <v>0</v>
      </c>
      <c r="F166">
        <f>'no box'!H169-print!H166</f>
        <v>0</v>
      </c>
      <c r="G166">
        <f>'no box'!I169-print!I166</f>
        <v>0</v>
      </c>
      <c r="H166">
        <f>'no box'!J169-print!J166</f>
        <v>0</v>
      </c>
      <c r="I166">
        <f>'no box'!K169-print!K166</f>
        <v>0</v>
      </c>
      <c r="J166">
        <f>'no box'!L169-print!L166</f>
        <v>0</v>
      </c>
      <c r="K166">
        <f>'no box'!M169-print!M166</f>
        <v>0</v>
      </c>
      <c r="L166" t="e">
        <f>'no box'!#REF!-print!N166</f>
        <v>#REF!</v>
      </c>
      <c r="M166" t="e">
        <f>'no box'!#REF!-print!O166</f>
        <v>#REF!</v>
      </c>
    </row>
    <row r="167" spans="1:13" ht="16.5">
      <c r="A167">
        <f>'no box'!C170-print!C167</f>
        <v>0</v>
      </c>
      <c r="B167">
        <f>'no box'!D170-print!D167</f>
        <v>0</v>
      </c>
      <c r="C167">
        <f>'no box'!E170-print!E167</f>
        <v>0</v>
      </c>
      <c r="D167">
        <f>'no box'!F170-print!F167</f>
        <v>0</v>
      </c>
      <c r="E167">
        <f>'no box'!G170-print!G167</f>
        <v>0</v>
      </c>
      <c r="F167">
        <f>'no box'!H170-print!H167</f>
        <v>0</v>
      </c>
      <c r="G167">
        <f>'no box'!I170-print!I167</f>
        <v>0</v>
      </c>
      <c r="H167">
        <f>'no box'!J170-print!J167</f>
        <v>0</v>
      </c>
      <c r="I167">
        <f>'no box'!K170-print!K167</f>
        <v>0</v>
      </c>
      <c r="J167">
        <f>'no box'!L170-print!L167</f>
        <v>0</v>
      </c>
      <c r="K167">
        <f>'no box'!M170-print!M167</f>
        <v>0</v>
      </c>
      <c r="L167" t="e">
        <f>'no box'!#REF!-print!N167</f>
        <v>#REF!</v>
      </c>
      <c r="M167" t="e">
        <f>'no box'!#REF!-print!O167</f>
        <v>#REF!</v>
      </c>
    </row>
    <row r="168" spans="1:13" ht="16.5">
      <c r="A168">
        <f>'no box'!C171-print!C168</f>
        <v>0</v>
      </c>
      <c r="B168">
        <f>'no box'!D171-print!D168</f>
        <v>0</v>
      </c>
      <c r="C168">
        <f>'no box'!E171-print!E168</f>
        <v>0</v>
      </c>
      <c r="D168">
        <f>'no box'!F171-print!F168</f>
        <v>0</v>
      </c>
      <c r="E168">
        <f>'no box'!G171-print!G168</f>
        <v>0</v>
      </c>
      <c r="F168">
        <f>'no box'!H171-print!H168</f>
        <v>0</v>
      </c>
      <c r="G168">
        <f>'no box'!I171-print!I168</f>
        <v>0</v>
      </c>
      <c r="H168">
        <f>'no box'!J171-print!J168</f>
        <v>0</v>
      </c>
      <c r="I168">
        <f>'no box'!K171-print!K168</f>
        <v>0</v>
      </c>
      <c r="J168">
        <f>'no box'!L171-print!L168</f>
        <v>0</v>
      </c>
      <c r="K168">
        <f>'no box'!M171-print!M168</f>
        <v>0</v>
      </c>
      <c r="L168" t="e">
        <f>'no box'!#REF!-print!N168</f>
        <v>#REF!</v>
      </c>
      <c r="M168" t="e">
        <f>'no box'!#REF!-print!O168</f>
        <v>#REF!</v>
      </c>
    </row>
    <row r="169" spans="1:13" ht="16.5">
      <c r="A169">
        <f>'no box'!C172-print!C169</f>
        <v>0</v>
      </c>
      <c r="B169">
        <f>'no box'!D172-print!D169</f>
        <v>0</v>
      </c>
      <c r="C169">
        <f>'no box'!E172-print!E169</f>
        <v>0</v>
      </c>
      <c r="D169">
        <f>'no box'!F172-print!F169</f>
        <v>0</v>
      </c>
      <c r="E169">
        <f>'no box'!G172-print!G169</f>
        <v>0</v>
      </c>
      <c r="F169">
        <f>'no box'!H172-print!H169</f>
        <v>0</v>
      </c>
      <c r="G169">
        <f>'no box'!I172-print!I169</f>
        <v>0</v>
      </c>
      <c r="H169">
        <f>'no box'!J172-print!J169</f>
        <v>0</v>
      </c>
      <c r="I169">
        <f>'no box'!K172-print!K169</f>
        <v>0</v>
      </c>
      <c r="J169">
        <f>'no box'!L172-print!L169</f>
        <v>0</v>
      </c>
      <c r="K169">
        <f>'no box'!M172-print!M169</f>
        <v>0</v>
      </c>
      <c r="L169" t="e">
        <f>'no box'!#REF!-print!N169</f>
        <v>#REF!</v>
      </c>
      <c r="M169" t="e">
        <f>'no box'!#REF!-print!O169</f>
        <v>#REF!</v>
      </c>
    </row>
    <row r="170" spans="1:13" ht="16.5">
      <c r="A170">
        <f>'no box'!C173-print!C170</f>
        <v>0</v>
      </c>
      <c r="B170">
        <f>'no box'!D173-print!D170</f>
        <v>0</v>
      </c>
      <c r="C170">
        <f>'no box'!E173-print!E170</f>
        <v>0</v>
      </c>
      <c r="D170">
        <f>'no box'!F173-print!F170</f>
        <v>0</v>
      </c>
      <c r="E170">
        <f>'no box'!G173-print!G170</f>
        <v>0</v>
      </c>
      <c r="F170">
        <f>'no box'!H173-print!H170</f>
        <v>0</v>
      </c>
      <c r="G170">
        <f>'no box'!I173-print!I170</f>
        <v>0</v>
      </c>
      <c r="H170">
        <f>'no box'!J173-print!J170</f>
        <v>0</v>
      </c>
      <c r="I170">
        <f>'no box'!K173-print!K170</f>
        <v>0</v>
      </c>
      <c r="J170">
        <f>'no box'!L173-print!L170</f>
        <v>0</v>
      </c>
      <c r="K170">
        <f>'no box'!M173-print!M170</f>
        <v>0</v>
      </c>
      <c r="L170" t="e">
        <f>'no box'!#REF!-print!N170</f>
        <v>#REF!</v>
      </c>
      <c r="M170" t="e">
        <f>'no box'!#REF!-print!O170</f>
        <v>#REF!</v>
      </c>
    </row>
    <row r="171" spans="1:13" ht="16.5">
      <c r="A171">
        <f>'no box'!C174-print!C171</f>
        <v>0</v>
      </c>
      <c r="B171">
        <f>'no box'!D174-print!D171</f>
        <v>0</v>
      </c>
      <c r="C171">
        <f>'no box'!E174-print!E171</f>
        <v>0</v>
      </c>
      <c r="D171">
        <f>'no box'!F174-print!F171</f>
        <v>0</v>
      </c>
      <c r="E171">
        <f>'no box'!G174-print!G171</f>
        <v>0</v>
      </c>
      <c r="F171">
        <f>'no box'!H174-print!H171</f>
        <v>0</v>
      </c>
      <c r="G171">
        <f>'no box'!I174-print!I171</f>
        <v>0</v>
      </c>
      <c r="H171">
        <f>'no box'!J174-print!J171</f>
        <v>0</v>
      </c>
      <c r="I171">
        <f>'no box'!K174-print!K171</f>
        <v>0</v>
      </c>
      <c r="J171">
        <f>'no box'!L174-print!L171</f>
        <v>0</v>
      </c>
      <c r="K171">
        <f>'no box'!M174-print!M171</f>
        <v>0</v>
      </c>
      <c r="L171" t="e">
        <f>'no box'!#REF!-print!N171</f>
        <v>#REF!</v>
      </c>
      <c r="M171" t="e">
        <f>'no box'!#REF!-print!O171</f>
        <v>#REF!</v>
      </c>
    </row>
    <row r="172" spans="1:13" ht="16.5">
      <c r="A172">
        <f>'no box'!C184-print!C172</f>
        <v>0</v>
      </c>
      <c r="B172">
        <f>'no box'!D184-print!D172</f>
        <v>0</v>
      </c>
      <c r="C172">
        <f>'no box'!E184-print!E172</f>
        <v>0</v>
      </c>
      <c r="D172">
        <f>'no box'!F184-print!F172</f>
        <v>0</v>
      </c>
      <c r="E172">
        <f>'no box'!G184-print!G172</f>
        <v>0</v>
      </c>
      <c r="F172">
        <f>'no box'!H184-print!H172</f>
        <v>0</v>
      </c>
      <c r="G172">
        <f>'no box'!I184-print!I172</f>
        <v>0</v>
      </c>
      <c r="H172">
        <f>'no box'!J184-print!J172</f>
        <v>0</v>
      </c>
      <c r="I172">
        <f>'no box'!K184-print!K172</f>
        <v>0</v>
      </c>
      <c r="J172">
        <f>'no box'!L184-print!L172</f>
        <v>0</v>
      </c>
      <c r="K172">
        <f>'no box'!M184-print!M172</f>
        <v>0</v>
      </c>
      <c r="L172" t="e">
        <f>'no box'!#REF!-print!N172</f>
        <v>#REF!</v>
      </c>
      <c r="M172" t="e">
        <f>'no box'!#REF!-print!O172</f>
        <v>#REF!</v>
      </c>
    </row>
    <row r="173" spans="1:13" ht="16.5">
      <c r="A173">
        <f>'no box'!C185-print!C173</f>
        <v>0</v>
      </c>
      <c r="B173">
        <f>'no box'!D185-print!D173</f>
        <v>0</v>
      </c>
      <c r="C173">
        <f>'no box'!E185-print!E173</f>
        <v>0</v>
      </c>
      <c r="D173">
        <f>'no box'!F185-print!F173</f>
        <v>0</v>
      </c>
      <c r="E173">
        <f>'no box'!G185-print!G173</f>
        <v>0</v>
      </c>
      <c r="F173">
        <f>'no box'!H185-print!H173</f>
        <v>0</v>
      </c>
      <c r="G173">
        <f>'no box'!I185-print!I173</f>
        <v>0</v>
      </c>
      <c r="H173">
        <f>'no box'!J185-print!J173</f>
        <v>0</v>
      </c>
      <c r="I173">
        <f>'no box'!K185-print!K173</f>
        <v>0</v>
      </c>
      <c r="J173">
        <f>'no box'!L185-print!L173</f>
        <v>0</v>
      </c>
      <c r="K173">
        <f>'no box'!M185-print!M173</f>
        <v>0</v>
      </c>
      <c r="L173" t="e">
        <f>'no box'!#REF!-print!N173</f>
        <v>#REF!</v>
      </c>
      <c r="M173" t="e">
        <f>'no box'!#REF!-print!O173</f>
        <v>#REF!</v>
      </c>
    </row>
    <row r="174" spans="1:13" ht="16.5">
      <c r="A174">
        <f>'no box'!C186-print!C174</f>
        <v>0</v>
      </c>
      <c r="B174">
        <f>'no box'!D186-print!D174</f>
        <v>0</v>
      </c>
      <c r="C174">
        <f>'no box'!E186-print!E174</f>
        <v>0</v>
      </c>
      <c r="D174">
        <f>'no box'!F186-print!F174</f>
        <v>0</v>
      </c>
      <c r="E174">
        <f>'no box'!G186-print!G174</f>
        <v>0</v>
      </c>
      <c r="F174">
        <f>'no box'!H186-print!H174</f>
        <v>0</v>
      </c>
      <c r="G174">
        <f>'no box'!I186-print!I174</f>
        <v>0</v>
      </c>
      <c r="H174">
        <f>'no box'!J186-print!J174</f>
        <v>0</v>
      </c>
      <c r="I174">
        <f>'no box'!K186-print!K174</f>
        <v>0</v>
      </c>
      <c r="J174">
        <f>'no box'!L186-print!L174</f>
        <v>0</v>
      </c>
      <c r="K174">
        <f>'no box'!M186-print!M174</f>
        <v>0</v>
      </c>
      <c r="L174" t="e">
        <f>'no box'!#REF!-print!N174</f>
        <v>#REF!</v>
      </c>
      <c r="M174" t="e">
        <f>'no box'!#REF!-print!O174</f>
        <v>#REF!</v>
      </c>
    </row>
    <row r="175" spans="1:13" ht="16.5">
      <c r="A175">
        <f>'no box'!C178-print!C175</f>
        <v>0</v>
      </c>
      <c r="B175">
        <f>'no box'!D178-print!D175</f>
        <v>0</v>
      </c>
      <c r="C175">
        <f>'no box'!E178-print!E175</f>
        <v>0</v>
      </c>
      <c r="D175">
        <f>'no box'!F178-print!F175</f>
        <v>0</v>
      </c>
      <c r="E175">
        <f>'no box'!G178-print!G175</f>
        <v>0</v>
      </c>
      <c r="F175">
        <f>'no box'!H178-print!H175</f>
        <v>0</v>
      </c>
      <c r="G175">
        <f>'no box'!I178-print!I175</f>
        <v>0</v>
      </c>
      <c r="H175">
        <f>'no box'!J178-print!J175</f>
        <v>0</v>
      </c>
      <c r="I175">
        <f>'no box'!K178-print!K175</f>
        <v>0</v>
      </c>
      <c r="J175">
        <f>'no box'!L178-print!L175</f>
        <v>0</v>
      </c>
      <c r="K175">
        <f>'no box'!M178-print!M175</f>
        <v>0</v>
      </c>
      <c r="L175" t="e">
        <f>'no box'!#REF!-print!N175</f>
        <v>#REF!</v>
      </c>
      <c r="M175" t="e">
        <f>'no box'!#REF!-print!O175</f>
        <v>#REF!</v>
      </c>
    </row>
    <row r="176" spans="1:13" ht="16.5">
      <c r="A176" t="e">
        <f>'no box'!#REF!-print!C176</f>
        <v>#REF!</v>
      </c>
      <c r="B176" t="e">
        <f>'no box'!#REF!-print!D176</f>
        <v>#REF!</v>
      </c>
      <c r="C176" t="e">
        <f>'no box'!#REF!-print!E176</f>
        <v>#REF!</v>
      </c>
      <c r="D176" t="e">
        <f>'no box'!#REF!-print!F176</f>
        <v>#REF!</v>
      </c>
      <c r="E176" t="e">
        <f>'no box'!#REF!-print!G176</f>
        <v>#REF!</v>
      </c>
      <c r="F176" t="e">
        <f>'no box'!#REF!-print!H176</f>
        <v>#REF!</v>
      </c>
      <c r="G176" t="e">
        <f>'no box'!#REF!-print!I176</f>
        <v>#REF!</v>
      </c>
      <c r="H176" t="e">
        <f>'no box'!#REF!-print!J176</f>
        <v>#REF!</v>
      </c>
      <c r="I176" t="e">
        <f>'no box'!#REF!-print!K176</f>
        <v>#REF!</v>
      </c>
      <c r="J176" t="e">
        <f>'no box'!#REF!-print!L176</f>
        <v>#REF!</v>
      </c>
      <c r="K176" t="e">
        <f>'no box'!#REF!-print!M176</f>
        <v>#REF!</v>
      </c>
      <c r="L176" t="e">
        <f>'no box'!#REF!-print!N176</f>
        <v>#REF!</v>
      </c>
      <c r="M176" t="e">
        <f>'no box'!#REF!-print!O176</f>
        <v>#REF!</v>
      </c>
    </row>
    <row r="177" spans="1:13" ht="16.5">
      <c r="A177">
        <f>'no box'!C179-print!C177</f>
        <v>0</v>
      </c>
      <c r="B177">
        <f>'no box'!D179-print!D177</f>
        <v>0</v>
      </c>
      <c r="C177">
        <f>'no box'!E179-print!E177</f>
        <v>0</v>
      </c>
      <c r="D177">
        <f>'no box'!F179-print!F177</f>
        <v>0</v>
      </c>
      <c r="E177">
        <f>'no box'!G179-print!G177</f>
        <v>0</v>
      </c>
      <c r="F177">
        <f>'no box'!H179-print!H177</f>
        <v>0</v>
      </c>
      <c r="G177">
        <f>'no box'!I179-print!I177</f>
        <v>0</v>
      </c>
      <c r="H177">
        <f>'no box'!J179-print!J177</f>
        <v>0</v>
      </c>
      <c r="I177">
        <f>'no box'!K179-print!K177</f>
        <v>0</v>
      </c>
      <c r="J177">
        <f>'no box'!L179-print!L177</f>
        <v>0</v>
      </c>
      <c r="K177">
        <f>'no box'!M179-print!M177</f>
        <v>0</v>
      </c>
      <c r="L177" t="e">
        <f>'no box'!#REF!-print!N177</f>
        <v>#REF!</v>
      </c>
      <c r="M177" t="e">
        <f>'no box'!#REF!-print!O177</f>
        <v>#REF!</v>
      </c>
    </row>
    <row r="178" spans="1:13" ht="16.5">
      <c r="A178" t="e">
        <f>'no box'!#REF!-print!C178</f>
        <v>#REF!</v>
      </c>
      <c r="B178" t="e">
        <f>'no box'!#REF!-print!D178</f>
        <v>#REF!</v>
      </c>
      <c r="C178" t="e">
        <f>'no box'!#REF!-print!E178</f>
        <v>#REF!</v>
      </c>
      <c r="D178" t="e">
        <f>'no box'!#REF!-print!F178</f>
        <v>#REF!</v>
      </c>
      <c r="E178" t="e">
        <f>'no box'!#REF!-print!G178</f>
        <v>#REF!</v>
      </c>
      <c r="F178" t="e">
        <f>'no box'!#REF!-print!H178</f>
        <v>#REF!</v>
      </c>
      <c r="G178" t="e">
        <f>'no box'!#REF!-print!I178</f>
        <v>#REF!</v>
      </c>
      <c r="H178" t="e">
        <f>'no box'!#REF!-print!J178</f>
        <v>#REF!</v>
      </c>
      <c r="I178" t="e">
        <f>'no box'!#REF!-print!K178</f>
        <v>#REF!</v>
      </c>
      <c r="J178" t="e">
        <f>'no box'!#REF!-print!L178</f>
        <v>#REF!</v>
      </c>
      <c r="K178" t="e">
        <f>'no box'!#REF!-print!M178</f>
        <v>#REF!</v>
      </c>
      <c r="L178" t="e">
        <f>'no box'!#REF!-print!N178</f>
        <v>#REF!</v>
      </c>
      <c r="M178" t="e">
        <f>'no box'!#REF!-print!O178</f>
        <v>#REF!</v>
      </c>
    </row>
    <row r="179" spans="1:13" ht="16.5">
      <c r="A179" t="e">
        <f>'no box'!#REF!-print!C179</f>
        <v>#REF!</v>
      </c>
      <c r="B179" t="e">
        <f>'no box'!#REF!-print!D179</f>
        <v>#REF!</v>
      </c>
      <c r="C179" t="e">
        <f>'no box'!#REF!-print!E179</f>
        <v>#REF!</v>
      </c>
      <c r="D179" t="e">
        <f>'no box'!#REF!-print!F179</f>
        <v>#REF!</v>
      </c>
      <c r="E179" t="e">
        <f>'no box'!#REF!-print!G179</f>
        <v>#REF!</v>
      </c>
      <c r="F179" t="e">
        <f>'no box'!#REF!-print!H179</f>
        <v>#REF!</v>
      </c>
      <c r="G179" t="e">
        <f>'no box'!#REF!-print!I179</f>
        <v>#REF!</v>
      </c>
      <c r="H179" t="e">
        <f>'no box'!#REF!-print!J179</f>
        <v>#REF!</v>
      </c>
      <c r="I179" t="e">
        <f>'no box'!#REF!-print!K179</f>
        <v>#REF!</v>
      </c>
      <c r="J179" t="e">
        <f>'no box'!#REF!-print!L179</f>
        <v>#REF!</v>
      </c>
      <c r="K179" t="e">
        <f>'no box'!#REF!-print!M179</f>
        <v>#REF!</v>
      </c>
      <c r="L179" t="e">
        <f>'no box'!#REF!-print!N179</f>
        <v>#REF!</v>
      </c>
      <c r="M179" t="e">
        <f>'no box'!#REF!-print!O179</f>
        <v>#REF!</v>
      </c>
    </row>
    <row r="180" spans="1:13" ht="16.5">
      <c r="A180">
        <f>'no box'!C180-print!C180</f>
        <v>0</v>
      </c>
      <c r="B180">
        <f>'no box'!D180-print!D180</f>
        <v>0</v>
      </c>
      <c r="C180">
        <f>'no box'!E180-print!E180</f>
        <v>0</v>
      </c>
      <c r="D180">
        <f>'no box'!F180-print!F180</f>
        <v>0</v>
      </c>
      <c r="E180">
        <f>'no box'!G180-print!G180</f>
        <v>0</v>
      </c>
      <c r="F180">
        <f>'no box'!H180-print!H180</f>
        <v>0</v>
      </c>
      <c r="G180">
        <f>'no box'!I180-print!I180</f>
        <v>0</v>
      </c>
      <c r="H180">
        <f>'no box'!J180-print!J180</f>
        <v>0</v>
      </c>
      <c r="I180">
        <f>'no box'!K180-print!K180</f>
        <v>0</v>
      </c>
      <c r="J180">
        <f>'no box'!L180-print!L180</f>
        <v>0</v>
      </c>
      <c r="K180">
        <f>'no box'!M180-print!M180</f>
        <v>0</v>
      </c>
      <c r="L180" t="e">
        <f>'no box'!#REF!-print!N180</f>
        <v>#REF!</v>
      </c>
      <c r="M180" t="e">
        <f>'no box'!#REF!-print!O180</f>
        <v>#REF!</v>
      </c>
    </row>
    <row r="181" spans="1:13" ht="16.5">
      <c r="A181">
        <f>'no box'!C181-print!C181</f>
        <v>0</v>
      </c>
      <c r="B181">
        <f>'no box'!D181-print!D181</f>
        <v>0</v>
      </c>
      <c r="C181">
        <f>'no box'!E181-print!E181</f>
        <v>0</v>
      </c>
      <c r="D181">
        <f>'no box'!F181-print!F181</f>
        <v>0</v>
      </c>
      <c r="E181">
        <f>'no box'!G181-print!G181</f>
        <v>0</v>
      </c>
      <c r="F181">
        <f>'no box'!H181-print!H181</f>
        <v>0</v>
      </c>
      <c r="G181">
        <f>'no box'!I181-print!I181</f>
        <v>0</v>
      </c>
      <c r="H181">
        <f>'no box'!J181-print!J181</f>
        <v>0</v>
      </c>
      <c r="I181">
        <f>'no box'!K181-print!K181</f>
        <v>0</v>
      </c>
      <c r="J181">
        <f>'no box'!L181-print!L181</f>
        <v>0</v>
      </c>
      <c r="K181">
        <f>'no box'!M181-print!M181</f>
        <v>0</v>
      </c>
      <c r="L181" t="e">
        <f>'no box'!#REF!-print!N181</f>
        <v>#REF!</v>
      </c>
      <c r="M181" t="e">
        <f>'no box'!#REF!-print!O181</f>
        <v>#REF!</v>
      </c>
    </row>
    <row r="182" spans="1:13" ht="16.5">
      <c r="A182">
        <f>'no box'!C182-print!C182</f>
        <v>0</v>
      </c>
      <c r="B182">
        <f>'no box'!D182-print!D182</f>
        <v>0</v>
      </c>
      <c r="C182">
        <f>'no box'!E182-print!E182</f>
        <v>0</v>
      </c>
      <c r="D182">
        <f>'no box'!F182-print!F182</f>
        <v>0</v>
      </c>
      <c r="E182">
        <f>'no box'!G182-print!G182</f>
        <v>0</v>
      </c>
      <c r="F182">
        <f>'no box'!H182-print!H182</f>
        <v>0</v>
      </c>
      <c r="G182">
        <f>'no box'!I182-print!I182</f>
        <v>0</v>
      </c>
      <c r="H182">
        <f>'no box'!J182-print!J182</f>
        <v>0</v>
      </c>
      <c r="I182">
        <f>'no box'!K182-print!K182</f>
        <v>0</v>
      </c>
      <c r="J182">
        <f>'no box'!L182-print!L182</f>
        <v>0</v>
      </c>
      <c r="K182">
        <f>'no box'!M182-print!M182</f>
        <v>0</v>
      </c>
      <c r="L182" t="e">
        <f>'no box'!#REF!-print!N182</f>
        <v>#REF!</v>
      </c>
      <c r="M182" t="e">
        <f>'no box'!#REF!-print!O182</f>
        <v>#REF!</v>
      </c>
    </row>
    <row r="183" spans="1:13" ht="16.5">
      <c r="A183">
        <f>'no box'!C183-print!C183</f>
        <v>0</v>
      </c>
      <c r="B183">
        <f>'no box'!D183-print!D183</f>
        <v>0</v>
      </c>
      <c r="C183">
        <f>'no box'!E183-print!E183</f>
        <v>0</v>
      </c>
      <c r="D183">
        <f>'no box'!F183-print!F183</f>
        <v>0</v>
      </c>
      <c r="E183">
        <f>'no box'!G183-print!G183</f>
        <v>0</v>
      </c>
      <c r="F183">
        <f>'no box'!H183-print!H183</f>
        <v>0</v>
      </c>
      <c r="G183">
        <f>'no box'!I183-print!I183</f>
        <v>0</v>
      </c>
      <c r="H183">
        <f>'no box'!J183-print!J183</f>
        <v>0</v>
      </c>
      <c r="I183">
        <f>'no box'!K183-print!K183</f>
        <v>0</v>
      </c>
      <c r="J183">
        <f>'no box'!L183-print!L183</f>
        <v>0</v>
      </c>
      <c r="K183">
        <f>'no box'!M183-print!M183</f>
        <v>0</v>
      </c>
      <c r="L183" t="e">
        <f>'no box'!#REF!-print!N183</f>
        <v>#REF!</v>
      </c>
      <c r="M183" t="e">
        <f>'no box'!#REF!-print!O183</f>
        <v>#REF!</v>
      </c>
    </row>
    <row r="184" spans="1:13" ht="16.5">
      <c r="A184">
        <f>'no box'!C188-print!C184</f>
        <v>0</v>
      </c>
      <c r="B184">
        <f>'no box'!D188-print!D184</f>
        <v>0</v>
      </c>
      <c r="C184">
        <f>'no box'!E188-print!E184</f>
        <v>0</v>
      </c>
      <c r="D184">
        <f>'no box'!F188-print!F184</f>
        <v>0</v>
      </c>
      <c r="E184">
        <f>'no box'!G188-print!G184</f>
        <v>0</v>
      </c>
      <c r="F184">
        <f>'no box'!H188-print!H184</f>
        <v>0</v>
      </c>
      <c r="G184">
        <f>'no box'!I188-print!I184</f>
        <v>0</v>
      </c>
      <c r="H184">
        <f>'no box'!J188-print!J184</f>
        <v>0</v>
      </c>
      <c r="I184">
        <f>'no box'!K188-print!K184</f>
        <v>0</v>
      </c>
      <c r="J184">
        <f>'no box'!L188-print!L184</f>
        <v>0</v>
      </c>
      <c r="K184" t="e">
        <f>'no box'!M188-print!M184</f>
        <v>#VALUE!</v>
      </c>
      <c r="L184" t="e">
        <f>'no box'!#REF!-print!N184</f>
        <v>#REF!</v>
      </c>
      <c r="M184" t="e">
        <f>'no box'!#REF!-print!O184</f>
        <v>#REF!</v>
      </c>
    </row>
    <row r="185" spans="1:13" ht="16.5">
      <c r="A185">
        <f>'no box'!C190-print!C185</f>
        <v>0</v>
      </c>
      <c r="B185">
        <f>'no box'!D190-print!D185</f>
        <v>0</v>
      </c>
      <c r="C185">
        <f>'no box'!E190-print!E185</f>
        <v>0</v>
      </c>
      <c r="D185">
        <f>'no box'!F190-print!F185</f>
        <v>0</v>
      </c>
      <c r="E185">
        <f>'no box'!G190-print!G185</f>
        <v>0</v>
      </c>
      <c r="F185">
        <f>'no box'!H190-print!H185</f>
        <v>0</v>
      </c>
      <c r="G185">
        <f>'no box'!I190-print!I185</f>
        <v>0</v>
      </c>
      <c r="H185">
        <f>'no box'!J190-print!J185</f>
        <v>0</v>
      </c>
      <c r="I185">
        <f>'no box'!K190-print!K185</f>
        <v>0</v>
      </c>
      <c r="J185">
        <f>'no box'!L190-print!L185</f>
        <v>0</v>
      </c>
      <c r="K185" t="e">
        <f>'no box'!M190-print!M185</f>
        <v>#VALUE!</v>
      </c>
      <c r="L185" t="e">
        <f>'no box'!#REF!-print!N185</f>
        <v>#REF!</v>
      </c>
      <c r="M185" t="e">
        <f>'no box'!#REF!-print!O185</f>
        <v>#REF!</v>
      </c>
    </row>
    <row r="186" spans="1:13" ht="16.5">
      <c r="A186">
        <f>'no box'!C191-print!C186</f>
        <v>0</v>
      </c>
      <c r="B186">
        <f>'no box'!D191-print!D186</f>
        <v>0</v>
      </c>
      <c r="C186">
        <f>'no box'!E191-print!E186</f>
        <v>0</v>
      </c>
      <c r="D186">
        <f>'no box'!F191-print!F186</f>
        <v>0</v>
      </c>
      <c r="E186">
        <f>'no box'!G191-print!G186</f>
        <v>0</v>
      </c>
      <c r="F186">
        <f>'no box'!H191-print!H186</f>
        <v>0</v>
      </c>
      <c r="G186">
        <f>'no box'!I191-print!I186</f>
        <v>0</v>
      </c>
      <c r="H186">
        <f>'no box'!J191-print!J186</f>
        <v>0</v>
      </c>
      <c r="I186">
        <f>'no box'!K191-print!K186</f>
        <v>0</v>
      </c>
      <c r="J186">
        <f>'no box'!L191-print!L186</f>
        <v>0</v>
      </c>
      <c r="K186" t="e">
        <f>'no box'!M191-print!M186</f>
        <v>#VALUE!</v>
      </c>
      <c r="L186" t="e">
        <f>'no box'!#REF!-print!N186</f>
        <v>#REF!</v>
      </c>
      <c r="M186" t="e">
        <f>'no box'!#REF!-print!O186</f>
        <v>#REF!</v>
      </c>
    </row>
    <row r="187" spans="1:13" ht="16.5">
      <c r="A187">
        <f>'no box'!C192-print!C187</f>
        <v>0</v>
      </c>
      <c r="B187">
        <f>'no box'!D192-print!D187</f>
        <v>0</v>
      </c>
      <c r="C187">
        <f>'no box'!E192-print!E187</f>
        <v>0</v>
      </c>
      <c r="D187">
        <f>'no box'!F192-print!F187</f>
        <v>0</v>
      </c>
      <c r="E187">
        <f>'no box'!G192-print!G187</f>
        <v>0</v>
      </c>
      <c r="F187">
        <f>'no box'!H192-print!H187</f>
        <v>0</v>
      </c>
      <c r="G187">
        <f>'no box'!I192-print!I187</f>
        <v>0</v>
      </c>
      <c r="H187">
        <f>'no box'!J192-print!J187</f>
        <v>0</v>
      </c>
      <c r="I187">
        <f>'no box'!K192-print!K187</f>
        <v>0</v>
      </c>
      <c r="J187">
        <f>'no box'!L192-print!L187</f>
        <v>0</v>
      </c>
      <c r="K187">
        <f>'no box'!M192-print!M187</f>
        <v>0</v>
      </c>
      <c r="L187" t="e">
        <f>'no box'!#REF!-print!N187</f>
        <v>#REF!</v>
      </c>
      <c r="M187" t="e">
        <f>'no box'!#REF!-print!O187</f>
        <v>#REF!</v>
      </c>
    </row>
    <row r="188" spans="1:13" ht="16.5">
      <c r="A188">
        <f>'no box'!C193-print!C188</f>
        <v>0</v>
      </c>
      <c r="B188">
        <f>'no box'!D193-print!D188</f>
        <v>0</v>
      </c>
      <c r="C188">
        <f>'no box'!E193-print!E188</f>
        <v>0</v>
      </c>
      <c r="D188">
        <f>'no box'!F193-print!F188</f>
        <v>0</v>
      </c>
      <c r="E188">
        <f>'no box'!G193-print!G188</f>
        <v>0</v>
      </c>
      <c r="F188">
        <f>'no box'!H193-print!H188</f>
        <v>0</v>
      </c>
      <c r="G188">
        <f>'no box'!I193-print!I188</f>
        <v>0</v>
      </c>
      <c r="H188">
        <f>'no box'!J193-print!J188</f>
        <v>0</v>
      </c>
      <c r="I188">
        <f>'no box'!K193-print!K188</f>
        <v>0</v>
      </c>
      <c r="J188">
        <f>'no box'!L193-print!L188</f>
        <v>0</v>
      </c>
      <c r="K188">
        <f>'no box'!M193-print!M188</f>
        <v>0</v>
      </c>
      <c r="L188" t="e">
        <f>'no box'!#REF!-print!N188</f>
        <v>#REF!</v>
      </c>
      <c r="M188" t="e">
        <f>'no box'!#REF!-print!O188</f>
        <v>#REF!</v>
      </c>
    </row>
    <row r="189" spans="1:13" ht="16.5">
      <c r="A189">
        <f>'no box'!C194-print!C189</f>
        <v>0</v>
      </c>
      <c r="B189">
        <f>'no box'!D194-print!D189</f>
        <v>0</v>
      </c>
      <c r="C189">
        <f>'no box'!E194-print!E189</f>
        <v>0</v>
      </c>
      <c r="D189">
        <f>'no box'!F194-print!F189</f>
        <v>0</v>
      </c>
      <c r="E189">
        <f>'no box'!G194-print!G189</f>
        <v>0</v>
      </c>
      <c r="F189">
        <f>'no box'!H194-print!H189</f>
        <v>0</v>
      </c>
      <c r="G189">
        <f>'no box'!I194-print!I189</f>
        <v>0</v>
      </c>
      <c r="H189">
        <f>'no box'!J194-print!J189</f>
        <v>0</v>
      </c>
      <c r="I189">
        <f>'no box'!K194-print!K189</f>
        <v>0</v>
      </c>
      <c r="J189">
        <f>'no box'!L194-print!L189</f>
        <v>0</v>
      </c>
      <c r="K189">
        <f>'no box'!M194-print!M189</f>
        <v>0</v>
      </c>
      <c r="L189" t="e">
        <f>'no box'!#REF!-print!N189</f>
        <v>#REF!</v>
      </c>
      <c r="M189" t="e">
        <f>'no box'!#REF!-print!O189</f>
        <v>#REF!</v>
      </c>
    </row>
    <row r="190" spans="1:13" ht="16.5">
      <c r="A190">
        <f>'no box'!C195-print!C190</f>
        <v>0</v>
      </c>
      <c r="B190">
        <f>'no box'!D195-print!D190</f>
        <v>0</v>
      </c>
      <c r="C190">
        <f>'no box'!E195-print!E190</f>
        <v>0</v>
      </c>
      <c r="D190">
        <f>'no box'!F195-print!F190</f>
        <v>0</v>
      </c>
      <c r="E190">
        <f>'no box'!G195-print!G190</f>
        <v>0</v>
      </c>
      <c r="F190">
        <f>'no box'!H195-print!H190</f>
        <v>0</v>
      </c>
      <c r="G190">
        <f>'no box'!I195-print!I190</f>
        <v>0</v>
      </c>
      <c r="H190">
        <f>'no box'!J195-print!J190</f>
        <v>0</v>
      </c>
      <c r="I190">
        <f>'no box'!K195-print!K190</f>
        <v>0</v>
      </c>
      <c r="J190">
        <f>'no box'!L195-print!L190</f>
        <v>0</v>
      </c>
      <c r="K190">
        <f>'no box'!M195-print!M190</f>
        <v>0</v>
      </c>
      <c r="L190" t="e">
        <f>'no box'!#REF!-print!N190</f>
        <v>#REF!</v>
      </c>
      <c r="M190" t="e">
        <f>'no box'!#REF!-print!O190</f>
        <v>#REF!</v>
      </c>
    </row>
    <row r="191" spans="1:13" ht="16.5">
      <c r="A191">
        <f>'no box'!C196-print!C191</f>
        <v>0</v>
      </c>
      <c r="B191">
        <f>'no box'!D196-print!D191</f>
        <v>0</v>
      </c>
      <c r="C191">
        <f>'no box'!E196-print!E191</f>
        <v>0</v>
      </c>
      <c r="D191">
        <f>'no box'!F196-print!F191</f>
        <v>0</v>
      </c>
      <c r="E191">
        <f>'no box'!G196-print!G191</f>
        <v>0</v>
      </c>
      <c r="F191">
        <f>'no box'!H196-print!H191</f>
        <v>0</v>
      </c>
      <c r="G191">
        <f>'no box'!I196-print!I191</f>
        <v>0</v>
      </c>
      <c r="H191">
        <f>'no box'!J196-print!J191</f>
        <v>0</v>
      </c>
      <c r="I191">
        <f>'no box'!K196-print!K191</f>
        <v>0</v>
      </c>
      <c r="J191">
        <f>'no box'!L196-print!L191</f>
        <v>0</v>
      </c>
      <c r="K191">
        <f>'no box'!M196-print!M191</f>
        <v>0</v>
      </c>
      <c r="L191" t="e">
        <f>'no box'!#REF!-print!N191</f>
        <v>#REF!</v>
      </c>
      <c r="M191" t="e">
        <f>'no box'!#REF!-print!O191</f>
        <v>#REF!</v>
      </c>
    </row>
    <row r="192" spans="1:13" ht="16.5">
      <c r="A192">
        <f>'no box'!C197-print!C192</f>
        <v>0</v>
      </c>
      <c r="B192">
        <f>'no box'!D197-print!D192</f>
        <v>0</v>
      </c>
      <c r="C192">
        <f>'no box'!E197-print!E192</f>
        <v>0</v>
      </c>
      <c r="D192">
        <f>'no box'!F197-print!F192</f>
        <v>0</v>
      </c>
      <c r="E192">
        <f>'no box'!G197-print!G192</f>
        <v>0</v>
      </c>
      <c r="F192">
        <f>'no box'!H197-print!H192</f>
        <v>0</v>
      </c>
      <c r="G192">
        <f>'no box'!I197-print!I192</f>
        <v>0</v>
      </c>
      <c r="H192">
        <f>'no box'!J197-print!J192</f>
        <v>0</v>
      </c>
      <c r="I192">
        <f>'no box'!K197-print!K192</f>
        <v>0</v>
      </c>
      <c r="J192">
        <f>'no box'!L197-print!L192</f>
        <v>0</v>
      </c>
      <c r="K192">
        <f>'no box'!M197-print!M192</f>
        <v>0</v>
      </c>
      <c r="L192" t="e">
        <f>'no box'!#REF!-print!N192</f>
        <v>#REF!</v>
      </c>
      <c r="M192" t="e">
        <f>'no box'!#REF!-print!O192</f>
        <v>#REF!</v>
      </c>
    </row>
    <row r="193" spans="1:13" ht="16.5">
      <c r="A193">
        <f>'no box'!C198-print!C193</f>
        <v>0</v>
      </c>
      <c r="B193">
        <f>'no box'!D198-print!D193</f>
        <v>0</v>
      </c>
      <c r="C193">
        <f>'no box'!E198-print!E193</f>
        <v>0</v>
      </c>
      <c r="D193">
        <f>'no box'!F198-print!F193</f>
        <v>0</v>
      </c>
      <c r="E193">
        <f>'no box'!G198-print!G193</f>
        <v>0</v>
      </c>
      <c r="F193">
        <f>'no box'!H198-print!H193</f>
        <v>0</v>
      </c>
      <c r="G193">
        <f>'no box'!I198-print!I193</f>
        <v>0</v>
      </c>
      <c r="H193">
        <f>'no box'!J198-print!J193</f>
        <v>0</v>
      </c>
      <c r="I193">
        <f>'no box'!K198-print!K193</f>
        <v>0</v>
      </c>
      <c r="J193">
        <f>'no box'!L198-print!L193</f>
        <v>0</v>
      </c>
      <c r="K193">
        <f>'no box'!M198-print!M193</f>
        <v>0</v>
      </c>
      <c r="L193" t="e">
        <f>'no box'!#REF!-print!N193</f>
        <v>#REF!</v>
      </c>
      <c r="M193" t="e">
        <f>'no box'!#REF!-print!O193</f>
        <v>#REF!</v>
      </c>
    </row>
    <row r="194" spans="1:13" ht="16.5">
      <c r="A194">
        <f>'no box'!C199-print!C194</f>
        <v>0</v>
      </c>
      <c r="B194">
        <f>'no box'!D199-print!D194</f>
        <v>0</v>
      </c>
      <c r="C194">
        <f>'no box'!E199-print!E194</f>
        <v>0</v>
      </c>
      <c r="D194">
        <f>'no box'!F199-print!F194</f>
        <v>0</v>
      </c>
      <c r="E194">
        <f>'no box'!G199-print!G194</f>
        <v>0</v>
      </c>
      <c r="F194">
        <f>'no box'!H199-print!H194</f>
        <v>0</v>
      </c>
      <c r="G194">
        <f>'no box'!I199-print!I194</f>
        <v>0</v>
      </c>
      <c r="H194">
        <f>'no box'!J199-print!J194</f>
        <v>0</v>
      </c>
      <c r="I194">
        <f>'no box'!K199-print!K194</f>
        <v>0</v>
      </c>
      <c r="J194">
        <f>'no box'!L199-print!L194</f>
        <v>0</v>
      </c>
      <c r="K194">
        <f>'no box'!M199-print!M194</f>
        <v>0</v>
      </c>
      <c r="L194" t="e">
        <f>'no box'!#REF!-print!N194</f>
        <v>#REF!</v>
      </c>
      <c r="M194" t="e">
        <f>'no box'!#REF!-print!O194</f>
        <v>#REF!</v>
      </c>
    </row>
    <row r="195" spans="1:13" ht="16.5">
      <c r="A195">
        <f>'no box'!C200-print!C195</f>
        <v>0</v>
      </c>
      <c r="B195">
        <f>'no box'!D200-print!D195</f>
        <v>0</v>
      </c>
      <c r="C195">
        <f>'no box'!E200-print!E195</f>
        <v>0</v>
      </c>
      <c r="D195">
        <f>'no box'!F200-print!F195</f>
        <v>0</v>
      </c>
      <c r="E195">
        <f>'no box'!G200-print!G195</f>
        <v>0</v>
      </c>
      <c r="F195">
        <f>'no box'!H200-print!H195</f>
        <v>0</v>
      </c>
      <c r="G195">
        <f>'no box'!I200-print!I195</f>
        <v>0</v>
      </c>
      <c r="H195">
        <f>'no box'!J200-print!J195</f>
        <v>0</v>
      </c>
      <c r="I195">
        <f>'no box'!K200-print!K195</f>
        <v>0</v>
      </c>
      <c r="J195">
        <f>'no box'!L200-print!L195</f>
        <v>0</v>
      </c>
      <c r="K195">
        <f>'no box'!M200-print!M195</f>
        <v>0</v>
      </c>
      <c r="L195" t="e">
        <f>'no box'!#REF!-print!N195</f>
        <v>#REF!</v>
      </c>
      <c r="M195" t="e">
        <f>'no box'!#REF!-print!O195</f>
        <v>#REF!</v>
      </c>
    </row>
    <row r="196" spans="1:13" ht="16.5">
      <c r="A196">
        <f>'no box'!C201-print!C196</f>
        <v>0</v>
      </c>
      <c r="B196">
        <f>'no box'!D201-print!D196</f>
        <v>0</v>
      </c>
      <c r="C196">
        <f>'no box'!E201-print!E196</f>
        <v>0</v>
      </c>
      <c r="D196">
        <f>'no box'!F201-print!F196</f>
        <v>0</v>
      </c>
      <c r="E196">
        <f>'no box'!G201-print!G196</f>
        <v>0</v>
      </c>
      <c r="F196">
        <f>'no box'!H201-print!H196</f>
        <v>0</v>
      </c>
      <c r="G196">
        <f>'no box'!I201-print!I196</f>
        <v>0</v>
      </c>
      <c r="H196">
        <f>'no box'!J201-print!J196</f>
        <v>0</v>
      </c>
      <c r="I196">
        <f>'no box'!K201-print!K196</f>
        <v>0</v>
      </c>
      <c r="J196">
        <f>'no box'!L201-print!L196</f>
        <v>0</v>
      </c>
      <c r="K196">
        <f>'no box'!M201-print!M196</f>
        <v>0</v>
      </c>
      <c r="L196" t="e">
        <f>'no box'!#REF!-print!N196</f>
        <v>#REF!</v>
      </c>
      <c r="M196" t="e">
        <f>'no box'!#REF!-print!O196</f>
        <v>#REF!</v>
      </c>
    </row>
    <row r="197" spans="1:13" ht="16.5">
      <c r="A197">
        <f>'no box'!C202-print!C197</f>
        <v>0</v>
      </c>
      <c r="B197">
        <f>'no box'!D202-print!D197</f>
        <v>0</v>
      </c>
      <c r="C197">
        <f>'no box'!E202-print!E197</f>
        <v>0</v>
      </c>
      <c r="D197">
        <f>'no box'!F202-print!F197</f>
        <v>0</v>
      </c>
      <c r="E197">
        <f>'no box'!G202-print!G197</f>
        <v>0</v>
      </c>
      <c r="F197">
        <f>'no box'!H202-print!H197</f>
        <v>0</v>
      </c>
      <c r="G197">
        <f>'no box'!I202-print!I197</f>
        <v>0</v>
      </c>
      <c r="H197">
        <f>'no box'!J202-print!J197</f>
        <v>0</v>
      </c>
      <c r="I197">
        <f>'no box'!K202-print!K197</f>
        <v>0</v>
      </c>
      <c r="J197">
        <f>'no box'!L202-print!L197</f>
        <v>0</v>
      </c>
      <c r="K197">
        <f>'no box'!M202-print!M197</f>
        <v>0</v>
      </c>
      <c r="L197" t="e">
        <f>'no box'!#REF!-print!N197</f>
        <v>#REF!</v>
      </c>
      <c r="M197" t="e">
        <f>'no box'!#REF!-print!O197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50"/>
  <sheetViews>
    <sheetView zoomScale="85" zoomScaleNormal="85" workbookViewId="0" topLeftCell="A155">
      <pane xSplit="11940" topLeftCell="L1" activePane="topLeft" state="split"/>
      <selection pane="topLeft" activeCell="A162" sqref="A162:IV164"/>
      <selection pane="topRight" activeCell="L127" sqref="L127"/>
    </sheetView>
  </sheetViews>
  <sheetFormatPr defaultColWidth="9.00390625" defaultRowHeight="16.5"/>
  <cols>
    <col min="1" max="1" width="10.25390625" style="4" customWidth="1"/>
    <col min="2" max="2" width="19.125" style="26" customWidth="1"/>
    <col min="3" max="3" width="14.25390625" style="4" customWidth="1"/>
    <col min="4" max="4" width="11.50390625" style="4" customWidth="1"/>
    <col min="5" max="5" width="16.125" style="89" customWidth="1"/>
    <col min="6" max="7" width="14.375" style="4" customWidth="1"/>
    <col min="8" max="8" width="12.25390625" style="4" customWidth="1"/>
    <col min="9" max="9" width="15.75390625" style="104" customWidth="1"/>
    <col min="10" max="10" width="13.125" style="4" customWidth="1"/>
    <col min="11" max="11" width="11.00390625" style="4" customWidth="1"/>
    <col min="12" max="12" width="12.25390625" style="4" customWidth="1"/>
    <col min="13" max="13" width="9.75390625" style="4" customWidth="1"/>
    <col min="14" max="14" width="15.25390625" style="28" bestFit="1" customWidth="1"/>
    <col min="15" max="15" width="12.75390625" style="4" customWidth="1"/>
    <col min="16" max="16" width="11.875" style="4" bestFit="1" customWidth="1"/>
    <col min="17" max="17" width="9.125" style="4" bestFit="1" customWidth="1"/>
    <col min="18" max="19" width="11.875" style="4" bestFit="1" customWidth="1"/>
    <col min="20" max="20" width="9.125" style="4" bestFit="1" customWidth="1"/>
    <col min="21" max="21" width="11.875" style="4" bestFit="1" customWidth="1"/>
    <col min="22" max="23" width="10.75390625" style="4" bestFit="1" customWidth="1"/>
    <col min="24" max="16384" width="9.00390625" style="4" customWidth="1"/>
  </cols>
  <sheetData>
    <row r="1" spans="1:13" ht="16.5">
      <c r="A1" s="3" t="s">
        <v>0</v>
      </c>
      <c r="B1" s="24"/>
      <c r="C1" s="1"/>
      <c r="D1" s="1"/>
      <c r="E1" s="78"/>
      <c r="F1" s="1"/>
      <c r="G1" s="1"/>
      <c r="H1" s="1"/>
      <c r="I1" s="90"/>
      <c r="K1" s="3" t="s">
        <v>1</v>
      </c>
      <c r="L1" s="357" t="s">
        <v>20</v>
      </c>
      <c r="M1" s="358"/>
    </row>
    <row r="2" spans="1:38" ht="16.5">
      <c r="A2" s="3" t="s">
        <v>2</v>
      </c>
      <c r="B2" s="21" t="s">
        <v>33</v>
      </c>
      <c r="C2" s="5"/>
      <c r="D2" s="5"/>
      <c r="E2" s="79"/>
      <c r="F2" s="5"/>
      <c r="G2" s="5"/>
      <c r="H2" s="6"/>
      <c r="I2" s="91"/>
      <c r="K2" s="3" t="s">
        <v>3</v>
      </c>
      <c r="L2" s="375" t="s">
        <v>21</v>
      </c>
      <c r="M2" s="376"/>
      <c r="N2" s="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41" s="9" customFormat="1" ht="24.75" customHeight="1">
      <c r="B3" s="380" t="s">
        <v>91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7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2:41" s="9" customFormat="1" ht="12" customHeight="1">
      <c r="B4" s="57"/>
      <c r="C4" s="31"/>
      <c r="D4" s="31"/>
      <c r="E4" s="80"/>
      <c r="F4" s="31"/>
      <c r="G4" s="31"/>
      <c r="H4" s="31"/>
      <c r="I4" s="92"/>
      <c r="J4" s="31"/>
      <c r="K4" s="31"/>
      <c r="L4" s="31"/>
      <c r="M4" s="31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3:41" ht="18" customHeight="1">
      <c r="C5" s="23"/>
      <c r="E5" s="384" t="s">
        <v>102</v>
      </c>
      <c r="F5" s="384"/>
      <c r="G5" s="384"/>
      <c r="H5" s="384"/>
      <c r="I5" s="93"/>
      <c r="J5" s="10"/>
      <c r="K5" s="23"/>
      <c r="L5" s="10"/>
      <c r="M5" s="1" t="s">
        <v>100</v>
      </c>
      <c r="N5" s="1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38" s="13" customFormat="1" ht="24" customHeight="1">
      <c r="A6" s="38"/>
      <c r="B6" s="58"/>
      <c r="C6" s="12"/>
      <c r="D6" s="377" t="s">
        <v>22</v>
      </c>
      <c r="E6" s="381" t="s">
        <v>5</v>
      </c>
      <c r="F6" s="382"/>
      <c r="G6" s="382"/>
      <c r="H6" s="383"/>
      <c r="I6" s="94"/>
      <c r="J6" s="12"/>
      <c r="K6" s="12"/>
      <c r="L6" s="381" t="s">
        <v>6</v>
      </c>
      <c r="M6" s="382"/>
      <c r="N6" s="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13" customFormat="1" ht="24" customHeight="1">
      <c r="A7" s="39" t="s">
        <v>16</v>
      </c>
      <c r="B7" s="14" t="s">
        <v>30</v>
      </c>
      <c r="C7" s="14" t="s">
        <v>32</v>
      </c>
      <c r="D7" s="378"/>
      <c r="E7" s="81" t="s">
        <v>25</v>
      </c>
      <c r="F7" s="12" t="s">
        <v>98</v>
      </c>
      <c r="G7" s="12" t="s">
        <v>99</v>
      </c>
      <c r="H7" s="6" t="s">
        <v>110</v>
      </c>
      <c r="I7" s="95" t="s">
        <v>92</v>
      </c>
      <c r="J7" s="15" t="s">
        <v>23</v>
      </c>
      <c r="K7" s="63" t="s">
        <v>24</v>
      </c>
      <c r="L7" s="17" t="s">
        <v>7</v>
      </c>
      <c r="M7" s="18" t="s">
        <v>27</v>
      </c>
      <c r="N7" s="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13" customFormat="1" ht="24" customHeight="1">
      <c r="A8" s="40"/>
      <c r="B8" s="60"/>
      <c r="C8" s="20"/>
      <c r="D8" s="379"/>
      <c r="E8" s="82"/>
      <c r="F8" s="19"/>
      <c r="G8" s="19"/>
      <c r="H8" s="19"/>
      <c r="I8" s="96"/>
      <c r="J8" s="20"/>
      <c r="K8" s="19"/>
      <c r="L8" s="19"/>
      <c r="M8" s="21" t="s">
        <v>28</v>
      </c>
      <c r="N8" s="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13" customFormat="1" ht="24" customHeight="1">
      <c r="A9" s="132" t="s">
        <v>108</v>
      </c>
      <c r="B9" s="2"/>
      <c r="C9" s="133">
        <f>C10+C40+C72+C107+C116+C132+C146</f>
        <v>9630106.2833</v>
      </c>
      <c r="D9" s="133">
        <f>D10+D40+D72+D107+D116+D132</f>
        <v>628007.56</v>
      </c>
      <c r="E9" s="134">
        <f>E10+E40+E72+E107+E116+E132+E146</f>
        <v>825539.8275</v>
      </c>
      <c r="F9" s="133">
        <f>F10+F40+F72+F107+F116+F132+F146</f>
        <v>450944.9677</v>
      </c>
      <c r="G9" s="133">
        <f>G10+G40+G72+G107+G116+G132+G146</f>
        <v>359312.06059999997</v>
      </c>
      <c r="H9" s="133">
        <f>H10+H40+H72+H107+H116+H132+H146</f>
        <v>15282.7992</v>
      </c>
      <c r="I9" s="135">
        <f>I10+I40+I72+I107+I116+I132+I146</f>
        <v>45864835.730000004</v>
      </c>
      <c r="J9" s="133">
        <f>J10+J40+J72+J107+J116+J132</f>
        <v>1600719.93</v>
      </c>
      <c r="K9" s="133">
        <f>K10+K40+K72+K107+K116+K132</f>
        <v>-8437.753999999997</v>
      </c>
      <c r="L9" s="133">
        <v>1875.72</v>
      </c>
      <c r="M9" s="133">
        <v>0</v>
      </c>
      <c r="N9" s="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13" customFormat="1" ht="24" customHeight="1">
      <c r="A10" s="33" t="s">
        <v>29</v>
      </c>
      <c r="B10" s="2"/>
      <c r="C10" s="133">
        <f aca="true" t="shared" si="0" ref="C10:L10">SUM(C11:C28)</f>
        <v>1944489.5900000003</v>
      </c>
      <c r="D10" s="133">
        <f t="shared" si="0"/>
        <v>422825.56</v>
      </c>
      <c r="E10" s="136">
        <f t="shared" si="0"/>
        <v>240164.79999999996</v>
      </c>
      <c r="F10" s="137">
        <f t="shared" si="0"/>
        <v>49949</v>
      </c>
      <c r="G10" s="137">
        <f t="shared" si="0"/>
        <v>189089.9</v>
      </c>
      <c r="H10" s="137">
        <f t="shared" si="0"/>
        <v>1125.9</v>
      </c>
      <c r="I10" s="135">
        <f t="shared" si="0"/>
        <v>297.81</v>
      </c>
      <c r="J10" s="133">
        <f t="shared" si="0"/>
        <v>1204540.45</v>
      </c>
      <c r="K10" s="133">
        <f t="shared" si="0"/>
        <v>719.6</v>
      </c>
      <c r="L10" s="133">
        <f t="shared" si="0"/>
        <v>151414.26</v>
      </c>
      <c r="M10" s="133">
        <v>0</v>
      </c>
      <c r="N10" s="2"/>
      <c r="O10" s="24"/>
      <c r="P10" s="24"/>
      <c r="Q10" s="2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66" customFormat="1" ht="18.75" customHeight="1">
      <c r="A11" s="250" t="s">
        <v>188</v>
      </c>
      <c r="B11" s="67" t="s">
        <v>35</v>
      </c>
      <c r="C11" s="138">
        <v>1025.6</v>
      </c>
      <c r="D11" s="139">
        <v>0</v>
      </c>
      <c r="E11" s="136">
        <f>SUM(F11:H11)</f>
        <v>1029.1</v>
      </c>
      <c r="F11" s="139">
        <v>0</v>
      </c>
      <c r="G11" s="138">
        <v>1029.1</v>
      </c>
      <c r="H11" s="139">
        <v>0</v>
      </c>
      <c r="I11" s="140">
        <v>0</v>
      </c>
      <c r="J11" s="139">
        <v>0</v>
      </c>
      <c r="K11" s="138">
        <v>2.4</v>
      </c>
      <c r="L11" s="138">
        <v>821.6</v>
      </c>
      <c r="M11" s="138">
        <v>82.9</v>
      </c>
      <c r="N11" s="68"/>
      <c r="O11" s="69"/>
      <c r="P11" s="69"/>
      <c r="Q11" s="69"/>
      <c r="R11" s="70"/>
      <c r="S11" s="70"/>
      <c r="T11" s="70"/>
      <c r="U11" s="70"/>
      <c r="V11" s="70"/>
      <c r="W11" s="70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</row>
    <row r="12" spans="1:38" ht="18.75" customHeight="1">
      <c r="A12" s="250" t="s">
        <v>188</v>
      </c>
      <c r="B12" s="67" t="s">
        <v>36</v>
      </c>
      <c r="C12" s="138">
        <v>1640.2</v>
      </c>
      <c r="D12" s="139">
        <v>0</v>
      </c>
      <c r="E12" s="136">
        <f aca="true" t="shared" si="1" ref="E12:E31">SUM(F12:H12)</f>
        <v>1674.5</v>
      </c>
      <c r="F12" s="139">
        <v>0</v>
      </c>
      <c r="G12" s="138">
        <v>1674.5</v>
      </c>
      <c r="H12" s="139">
        <v>0</v>
      </c>
      <c r="I12" s="140">
        <v>0</v>
      </c>
      <c r="J12" s="139">
        <v>0</v>
      </c>
      <c r="K12" s="138">
        <v>2.3</v>
      </c>
      <c r="L12" s="138">
        <v>7.1</v>
      </c>
      <c r="M12" s="138">
        <v>67.2</v>
      </c>
      <c r="N12" s="6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8.75" customHeight="1">
      <c r="A13" s="33" t="s">
        <v>188</v>
      </c>
      <c r="B13" s="44" t="s">
        <v>37</v>
      </c>
      <c r="C13" s="137" t="s">
        <v>109</v>
      </c>
      <c r="D13" s="139">
        <v>0</v>
      </c>
      <c r="E13" s="136">
        <f t="shared" si="1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7" t="s">
        <v>109</v>
      </c>
      <c r="L13" s="137" t="s">
        <v>109</v>
      </c>
      <c r="M13" s="137" t="s">
        <v>109</v>
      </c>
      <c r="N13" s="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8.75" customHeight="1">
      <c r="A14" s="33" t="s">
        <v>188</v>
      </c>
      <c r="B14" s="44" t="s">
        <v>38</v>
      </c>
      <c r="C14" s="137" t="s">
        <v>109</v>
      </c>
      <c r="D14" s="139">
        <v>0</v>
      </c>
      <c r="E14" s="136">
        <f t="shared" si="1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7" t="s">
        <v>109</v>
      </c>
      <c r="L14" s="137" t="s">
        <v>109</v>
      </c>
      <c r="M14" s="137" t="s">
        <v>109</v>
      </c>
      <c r="N14" s="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109" customFormat="1" ht="18.75" customHeight="1">
      <c r="A15" s="251" t="s">
        <v>188</v>
      </c>
      <c r="B15" s="106" t="s">
        <v>39</v>
      </c>
      <c r="C15" s="142">
        <v>130353.46</v>
      </c>
      <c r="D15" s="142">
        <v>112305.14</v>
      </c>
      <c r="E15" s="136">
        <f t="shared" si="1"/>
        <v>26939.1</v>
      </c>
      <c r="F15" s="143">
        <v>0</v>
      </c>
      <c r="G15" s="142">
        <v>26939.1</v>
      </c>
      <c r="H15" s="143">
        <v>0</v>
      </c>
      <c r="I15" s="143">
        <v>0</v>
      </c>
      <c r="J15" s="142">
        <v>7376.31</v>
      </c>
      <c r="K15" s="143">
        <v>0</v>
      </c>
      <c r="L15" s="142">
        <v>35295.7</v>
      </c>
      <c r="M15" s="142">
        <v>166.06</v>
      </c>
      <c r="N15" s="107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</row>
    <row r="16" spans="1:38" s="126" customFormat="1" ht="18.75" customHeight="1">
      <c r="A16" s="252" t="s">
        <v>188</v>
      </c>
      <c r="B16" s="123" t="s">
        <v>40</v>
      </c>
      <c r="C16" s="144">
        <v>50824.8</v>
      </c>
      <c r="D16" s="144">
        <v>29209.25</v>
      </c>
      <c r="E16" s="136">
        <f t="shared" si="1"/>
        <v>0</v>
      </c>
      <c r="F16" s="145">
        <v>0</v>
      </c>
      <c r="G16" s="145">
        <v>0</v>
      </c>
      <c r="H16" s="145">
        <v>0</v>
      </c>
      <c r="I16" s="145">
        <v>0</v>
      </c>
      <c r="J16" s="144">
        <v>21615.55</v>
      </c>
      <c r="K16" s="145">
        <v>0</v>
      </c>
      <c r="L16" s="144" t="s">
        <v>109</v>
      </c>
      <c r="M16" s="144">
        <v>213.4</v>
      </c>
      <c r="N16" s="124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</row>
    <row r="17" spans="1:38" s="126" customFormat="1" ht="18.75" customHeight="1">
      <c r="A17" s="252" t="s">
        <v>188</v>
      </c>
      <c r="B17" s="123" t="s">
        <v>41</v>
      </c>
      <c r="C17" s="144">
        <v>174702</v>
      </c>
      <c r="D17" s="144">
        <v>74191.68</v>
      </c>
      <c r="E17" s="136">
        <f t="shared" si="1"/>
        <v>0</v>
      </c>
      <c r="F17" s="145">
        <v>0</v>
      </c>
      <c r="G17" s="145">
        <v>0</v>
      </c>
      <c r="H17" s="145">
        <v>0</v>
      </c>
      <c r="I17" s="130">
        <v>0</v>
      </c>
      <c r="J17" s="144">
        <v>100510.85</v>
      </c>
      <c r="K17" s="145">
        <v>0</v>
      </c>
      <c r="L17" s="144" t="s">
        <v>109</v>
      </c>
      <c r="M17" s="144">
        <v>215</v>
      </c>
      <c r="N17" s="124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</row>
    <row r="18" spans="1:38" s="126" customFormat="1" ht="18.75" customHeight="1">
      <c r="A18" s="252" t="s">
        <v>188</v>
      </c>
      <c r="B18" s="123" t="s">
        <v>42</v>
      </c>
      <c r="C18" s="144">
        <v>322508.74</v>
      </c>
      <c r="D18" s="144">
        <v>114683.9</v>
      </c>
      <c r="E18" s="136">
        <f t="shared" si="1"/>
        <v>0</v>
      </c>
      <c r="F18" s="145">
        <v>0</v>
      </c>
      <c r="G18" s="145">
        <v>0</v>
      </c>
      <c r="H18" s="145">
        <v>0</v>
      </c>
      <c r="I18" s="130">
        <v>0</v>
      </c>
      <c r="J18" s="144">
        <v>207824.83</v>
      </c>
      <c r="K18" s="145">
        <v>0</v>
      </c>
      <c r="L18" s="144" t="s">
        <v>109</v>
      </c>
      <c r="M18" s="144">
        <v>110.08</v>
      </c>
      <c r="N18" s="124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</row>
    <row r="19" spans="1:38" s="126" customFormat="1" ht="18.75" customHeight="1">
      <c r="A19" s="252" t="s">
        <v>188</v>
      </c>
      <c r="B19" s="123" t="s">
        <v>43</v>
      </c>
      <c r="C19" s="144">
        <v>458035.78</v>
      </c>
      <c r="D19" s="144">
        <v>76592.39</v>
      </c>
      <c r="E19" s="136">
        <f t="shared" si="1"/>
        <v>0</v>
      </c>
      <c r="F19" s="145">
        <v>0</v>
      </c>
      <c r="G19" s="145">
        <v>0</v>
      </c>
      <c r="H19" s="145">
        <v>0</v>
      </c>
      <c r="I19" s="130">
        <v>0</v>
      </c>
      <c r="J19" s="144">
        <v>381443.39</v>
      </c>
      <c r="K19" s="145">
        <v>0</v>
      </c>
      <c r="L19" s="144" t="s">
        <v>109</v>
      </c>
      <c r="M19" s="144">
        <v>49.34</v>
      </c>
      <c r="N19" s="124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</row>
    <row r="20" spans="1:38" s="74" customFormat="1" ht="18.75" customHeight="1">
      <c r="A20" s="253" t="s">
        <v>188</v>
      </c>
      <c r="B20" s="71" t="s">
        <v>44</v>
      </c>
      <c r="C20" s="146">
        <v>65994.61</v>
      </c>
      <c r="D20" s="147">
        <v>0</v>
      </c>
      <c r="E20" s="136">
        <f t="shared" si="1"/>
        <v>64040.7</v>
      </c>
      <c r="F20" s="147">
        <v>0</v>
      </c>
      <c r="G20" s="146">
        <v>64040.7</v>
      </c>
      <c r="H20" s="147">
        <v>0</v>
      </c>
      <c r="I20" s="140">
        <v>0</v>
      </c>
      <c r="J20" s="146">
        <v>1910.62</v>
      </c>
      <c r="K20" s="147">
        <v>0</v>
      </c>
      <c r="L20" s="146">
        <v>347</v>
      </c>
      <c r="M20" s="146">
        <v>43.98</v>
      </c>
      <c r="N20" s="72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</row>
    <row r="21" spans="1:38" s="74" customFormat="1" ht="18.75" customHeight="1">
      <c r="A21" s="253" t="s">
        <v>188</v>
      </c>
      <c r="B21" s="71" t="s">
        <v>45</v>
      </c>
      <c r="C21" s="146">
        <v>30974.2</v>
      </c>
      <c r="D21" s="147">
        <v>0</v>
      </c>
      <c r="E21" s="136">
        <f t="shared" si="1"/>
        <v>24516.7</v>
      </c>
      <c r="F21" s="147">
        <v>0</v>
      </c>
      <c r="G21" s="146">
        <v>24516.7</v>
      </c>
      <c r="H21" s="147">
        <v>0</v>
      </c>
      <c r="I21" s="148">
        <v>0</v>
      </c>
      <c r="J21" s="146">
        <v>6369.2</v>
      </c>
      <c r="K21" s="147">
        <v>0</v>
      </c>
      <c r="L21" s="146">
        <v>8.66</v>
      </c>
      <c r="M21" s="146">
        <v>22.53</v>
      </c>
      <c r="N21" s="72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</row>
    <row r="22" spans="1:38" ht="18.75" customHeight="1">
      <c r="A22" s="33" t="s">
        <v>188</v>
      </c>
      <c r="B22" s="44" t="s">
        <v>46</v>
      </c>
      <c r="C22" s="137" t="s">
        <v>109</v>
      </c>
      <c r="D22" s="139">
        <v>0</v>
      </c>
      <c r="E22" s="136">
        <f t="shared" si="1"/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37" t="s">
        <v>109</v>
      </c>
      <c r="L22" s="137" t="s">
        <v>109</v>
      </c>
      <c r="M22" s="137" t="s">
        <v>109</v>
      </c>
      <c r="N22" s="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113" customFormat="1" ht="18.75" customHeight="1">
      <c r="A23" s="254" t="s">
        <v>188</v>
      </c>
      <c r="B23" s="118" t="s">
        <v>47</v>
      </c>
      <c r="C23" s="149">
        <v>0</v>
      </c>
      <c r="D23" s="149">
        <v>0</v>
      </c>
      <c r="E23" s="136">
        <f t="shared" si="1"/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11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spans="1:38" s="113" customFormat="1" ht="18.75" customHeight="1">
      <c r="A24" s="254" t="s">
        <v>188</v>
      </c>
      <c r="B24" s="110" t="s">
        <v>48</v>
      </c>
      <c r="C24" s="150">
        <v>160848.5</v>
      </c>
      <c r="D24" s="149">
        <v>0</v>
      </c>
      <c r="E24" s="136">
        <f t="shared" si="1"/>
        <v>0</v>
      </c>
      <c r="F24" s="149">
        <v>0</v>
      </c>
      <c r="G24" s="149">
        <v>0</v>
      </c>
      <c r="H24" s="149">
        <v>0</v>
      </c>
      <c r="I24" s="151">
        <v>297.81</v>
      </c>
      <c r="J24" s="150">
        <v>149300.9</v>
      </c>
      <c r="K24" s="149">
        <v>0</v>
      </c>
      <c r="L24" s="150">
        <v>12943.6</v>
      </c>
      <c r="M24" s="150">
        <v>410.7</v>
      </c>
      <c r="N24" s="111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</row>
    <row r="25" spans="1:38" s="113" customFormat="1" ht="18.75" customHeight="1">
      <c r="A25" s="254" t="s">
        <v>188</v>
      </c>
      <c r="B25" s="110" t="s">
        <v>49</v>
      </c>
      <c r="C25" s="150">
        <v>273225.6</v>
      </c>
      <c r="D25" s="150">
        <v>15843.2</v>
      </c>
      <c r="E25" s="136">
        <f t="shared" si="1"/>
        <v>94608.79999999999</v>
      </c>
      <c r="F25" s="150">
        <v>48840.3</v>
      </c>
      <c r="G25" s="150">
        <v>44642.6</v>
      </c>
      <c r="H25" s="150">
        <v>1125.9</v>
      </c>
      <c r="I25" s="151">
        <v>0</v>
      </c>
      <c r="J25" s="150">
        <v>81156.4</v>
      </c>
      <c r="K25" s="150">
        <v>714.9</v>
      </c>
      <c r="L25" s="150">
        <v>101920.6</v>
      </c>
      <c r="M25" s="150">
        <v>239.2</v>
      </c>
      <c r="N25" s="111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</row>
    <row r="26" spans="1:38" s="77" customFormat="1" ht="18.75" customHeight="1">
      <c r="A26" s="255" t="s">
        <v>188</v>
      </c>
      <c r="B26" s="105" t="s">
        <v>13</v>
      </c>
      <c r="C26" s="152">
        <v>274356.1</v>
      </c>
      <c r="D26" s="153">
        <v>0</v>
      </c>
      <c r="E26" s="136">
        <f t="shared" si="1"/>
        <v>27355.9</v>
      </c>
      <c r="F26" s="152">
        <v>1108.7</v>
      </c>
      <c r="G26" s="152">
        <v>26247.2</v>
      </c>
      <c r="H26" s="153">
        <v>0</v>
      </c>
      <c r="I26" s="153">
        <v>0</v>
      </c>
      <c r="J26" s="152">
        <v>247032.4</v>
      </c>
      <c r="K26" s="153">
        <v>0</v>
      </c>
      <c r="L26" s="152">
        <v>70</v>
      </c>
      <c r="M26" s="152">
        <v>49.7</v>
      </c>
      <c r="N26" s="75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</row>
    <row r="27" spans="1:38" ht="18.75" customHeight="1">
      <c r="A27" s="33" t="s">
        <v>188</v>
      </c>
      <c r="B27" s="43" t="s">
        <v>50</v>
      </c>
      <c r="C27" s="137" t="s">
        <v>109</v>
      </c>
      <c r="D27" s="137" t="s">
        <v>109</v>
      </c>
      <c r="E27" s="136">
        <f t="shared" si="1"/>
        <v>0</v>
      </c>
      <c r="F27" s="137" t="s">
        <v>109</v>
      </c>
      <c r="G27" s="137" t="s">
        <v>109</v>
      </c>
      <c r="H27" s="137" t="s">
        <v>109</v>
      </c>
      <c r="I27" s="141" t="s">
        <v>109</v>
      </c>
      <c r="J27" s="137" t="s">
        <v>109</v>
      </c>
      <c r="K27" s="137" t="s">
        <v>109</v>
      </c>
      <c r="L27" s="137" t="s">
        <v>109</v>
      </c>
      <c r="M27" s="137" t="s">
        <v>109</v>
      </c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8.75" customHeight="1">
      <c r="A28" s="33" t="s">
        <v>188</v>
      </c>
      <c r="B28" s="44" t="s">
        <v>51</v>
      </c>
      <c r="C28" s="137" t="s">
        <v>109</v>
      </c>
      <c r="D28" s="137" t="s">
        <v>109</v>
      </c>
      <c r="E28" s="136">
        <f t="shared" si="1"/>
        <v>0</v>
      </c>
      <c r="F28" s="137" t="s">
        <v>109</v>
      </c>
      <c r="G28" s="137" t="s">
        <v>109</v>
      </c>
      <c r="H28" s="137" t="s">
        <v>109</v>
      </c>
      <c r="I28" s="141" t="s">
        <v>109</v>
      </c>
      <c r="J28" s="137" t="s">
        <v>109</v>
      </c>
      <c r="K28" s="137" t="s">
        <v>109</v>
      </c>
      <c r="L28" s="137" t="s">
        <v>109</v>
      </c>
      <c r="M28" s="137" t="s">
        <v>109</v>
      </c>
      <c r="N28" s="6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8.75" customHeight="1">
      <c r="A29" s="33" t="s">
        <v>188</v>
      </c>
      <c r="B29" s="44" t="s">
        <v>52</v>
      </c>
      <c r="C29" s="137" t="s">
        <v>109</v>
      </c>
      <c r="D29" s="137" t="s">
        <v>109</v>
      </c>
      <c r="E29" s="136">
        <f>SUM(F29:H29)</f>
        <v>0</v>
      </c>
      <c r="F29" s="137" t="s">
        <v>109</v>
      </c>
      <c r="G29" s="137" t="s">
        <v>109</v>
      </c>
      <c r="H29" s="137" t="s">
        <v>109</v>
      </c>
      <c r="I29" s="141" t="s">
        <v>109</v>
      </c>
      <c r="J29" s="137" t="s">
        <v>109</v>
      </c>
      <c r="K29" s="137" t="s">
        <v>109</v>
      </c>
      <c r="L29" s="137" t="s">
        <v>109</v>
      </c>
      <c r="M29" s="137" t="s">
        <v>109</v>
      </c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8.75" customHeight="1">
      <c r="A30" s="33"/>
      <c r="B30" s="44"/>
      <c r="C30" s="137"/>
      <c r="D30" s="137"/>
      <c r="E30" s="136"/>
      <c r="F30" s="137"/>
      <c r="G30" s="137"/>
      <c r="H30" s="137"/>
      <c r="I30" s="141"/>
      <c r="J30" s="137"/>
      <c r="K30" s="137"/>
      <c r="L30" s="137"/>
      <c r="M30" s="137"/>
      <c r="N30" s="6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8.75" customHeight="1">
      <c r="A31" s="250" t="s">
        <v>188</v>
      </c>
      <c r="B31" s="67" t="s">
        <v>101</v>
      </c>
      <c r="C31" s="138">
        <v>3528.1</v>
      </c>
      <c r="D31" s="149">
        <v>0</v>
      </c>
      <c r="E31" s="136">
        <f t="shared" si="1"/>
        <v>3260.7</v>
      </c>
      <c r="F31" s="137"/>
      <c r="G31" s="137">
        <v>3260.7</v>
      </c>
      <c r="H31" s="137"/>
      <c r="I31" s="141"/>
      <c r="J31" s="137"/>
      <c r="K31" s="137"/>
      <c r="L31" s="137"/>
      <c r="M31" s="137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8.75" customHeight="1">
      <c r="A32" s="256" t="s">
        <v>188</v>
      </c>
      <c r="B32" s="45" t="s">
        <v>53</v>
      </c>
      <c r="C32" s="249">
        <v>0</v>
      </c>
      <c r="D32" s="149">
        <v>0</v>
      </c>
      <c r="E32" s="136">
        <f>SUM(F32:H32)</f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15" ht="16.5">
      <c r="A33" s="20" t="s">
        <v>0</v>
      </c>
      <c r="B33" s="24"/>
      <c r="C33" s="1"/>
      <c r="D33" s="1"/>
      <c r="E33" s="78"/>
      <c r="F33" s="1"/>
      <c r="G33" s="1"/>
      <c r="H33" s="1"/>
      <c r="I33" s="90"/>
      <c r="K33" s="20" t="s">
        <v>1</v>
      </c>
      <c r="L33" s="385" t="s">
        <v>20</v>
      </c>
      <c r="M33" s="386"/>
      <c r="O33" s="8"/>
    </row>
    <row r="34" spans="1:38" ht="16.5">
      <c r="A34" s="3" t="s">
        <v>2</v>
      </c>
      <c r="B34" s="2" t="s">
        <v>33</v>
      </c>
      <c r="C34" s="6"/>
      <c r="D34" s="6"/>
      <c r="E34" s="83"/>
      <c r="F34" s="6"/>
      <c r="G34" s="6"/>
      <c r="H34" s="6"/>
      <c r="I34" s="91"/>
      <c r="K34" s="3" t="s">
        <v>3</v>
      </c>
      <c r="L34" s="375" t="s">
        <v>21</v>
      </c>
      <c r="M34" s="376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2:41" ht="27" customHeight="1">
      <c r="B35" s="380" t="s">
        <v>97</v>
      </c>
      <c r="C35" s="380"/>
      <c r="D35" s="380"/>
      <c r="E35" s="380"/>
      <c r="F35" s="380"/>
      <c r="G35" s="380"/>
      <c r="H35" s="380"/>
      <c r="I35" s="380"/>
      <c r="J35" s="380"/>
      <c r="K35" s="380"/>
      <c r="L35" s="380"/>
      <c r="M35" s="380"/>
      <c r="N35" s="33" t="s">
        <v>188</v>
      </c>
      <c r="O35" s="44" t="s">
        <v>52</v>
      </c>
      <c r="P35" s="137" t="s">
        <v>109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2:38" s="13" customFormat="1" ht="24" customHeight="1">
      <c r="B36" s="61"/>
      <c r="C36" s="10"/>
      <c r="D36" s="10"/>
      <c r="E36" s="384" t="s">
        <v>102</v>
      </c>
      <c r="F36" s="384"/>
      <c r="G36" s="384"/>
      <c r="H36" s="384"/>
      <c r="I36" s="93"/>
      <c r="J36" s="10"/>
      <c r="K36" s="10"/>
      <c r="L36" s="10"/>
      <c r="M36" s="1" t="s">
        <v>4</v>
      </c>
      <c r="N36" s="250" t="s">
        <v>188</v>
      </c>
      <c r="O36" s="67" t="s">
        <v>101</v>
      </c>
      <c r="P36" s="138">
        <v>3528.1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s="13" customFormat="1" ht="24" customHeight="1">
      <c r="A37" s="38"/>
      <c r="B37" s="58"/>
      <c r="C37" s="12"/>
      <c r="D37" s="377" t="s">
        <v>22</v>
      </c>
      <c r="E37" s="381" t="s">
        <v>5</v>
      </c>
      <c r="F37" s="382"/>
      <c r="G37" s="382"/>
      <c r="H37" s="383"/>
      <c r="I37" s="94"/>
      <c r="J37" s="12"/>
      <c r="K37" s="12"/>
      <c r="L37" s="381" t="s">
        <v>6</v>
      </c>
      <c r="M37" s="382"/>
      <c r="N37" s="256" t="s">
        <v>188</v>
      </c>
      <c r="O37" s="45" t="s">
        <v>53</v>
      </c>
      <c r="P37" s="249"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s="13" customFormat="1" ht="24" customHeight="1">
      <c r="A38" s="41" t="s">
        <v>16</v>
      </c>
      <c r="B38" s="59" t="s">
        <v>34</v>
      </c>
      <c r="C38" s="14" t="s">
        <v>32</v>
      </c>
      <c r="D38" s="378"/>
      <c r="E38" s="81" t="s">
        <v>25</v>
      </c>
      <c r="F38" s="12" t="s">
        <v>98</v>
      </c>
      <c r="G38" s="12" t="s">
        <v>99</v>
      </c>
      <c r="H38" s="12" t="s">
        <v>26</v>
      </c>
      <c r="I38" s="95" t="s">
        <v>92</v>
      </c>
      <c r="J38" s="15" t="s">
        <v>23</v>
      </c>
      <c r="K38" s="63" t="s">
        <v>24</v>
      </c>
      <c r="L38" s="17" t="s">
        <v>7</v>
      </c>
      <c r="M38" s="18" t="s">
        <v>27</v>
      </c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8.75" customHeight="1">
      <c r="A39" s="42"/>
      <c r="B39" s="60"/>
      <c r="C39" s="20"/>
      <c r="D39" s="379"/>
      <c r="E39" s="82"/>
      <c r="F39" s="19"/>
      <c r="G39" s="19"/>
      <c r="H39" s="19"/>
      <c r="I39" s="96"/>
      <c r="J39" s="20"/>
      <c r="K39" s="19"/>
      <c r="L39" s="19"/>
      <c r="M39" s="21" t="s">
        <v>28</v>
      </c>
      <c r="N39" s="11"/>
      <c r="O39" s="22"/>
      <c r="P39" s="22"/>
      <c r="Q39" s="22"/>
      <c r="R39" s="22"/>
      <c r="S39" s="22"/>
      <c r="T39" s="22"/>
      <c r="U39" s="22"/>
      <c r="V39" s="22"/>
      <c r="W39" s="22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27" customHeight="1">
      <c r="A40" s="46" t="s">
        <v>17</v>
      </c>
      <c r="B40" s="2"/>
      <c r="C40" s="133">
        <f>SUM(C41:C71)</f>
        <v>6891233.6983</v>
      </c>
      <c r="D40" s="133">
        <f>SUM(G62:G65)</f>
        <v>0</v>
      </c>
      <c r="E40" s="136">
        <f aca="true" t="shared" si="2" ref="E40:E53">SUM(F40:H40)</f>
        <v>373308.1585</v>
      </c>
      <c r="F40" s="133">
        <f>SUM(F41:F71)</f>
        <v>301973.0787</v>
      </c>
      <c r="G40" s="133">
        <f>SUM(G41:G71)</f>
        <v>60193.18060000001</v>
      </c>
      <c r="H40" s="133">
        <f>SUM(H41:H71)</f>
        <v>11141.8992</v>
      </c>
      <c r="I40" s="135">
        <f>SUM(D62:D65)</f>
        <v>0</v>
      </c>
      <c r="J40" s="133">
        <f>SUM(E62:E65)</f>
        <v>0</v>
      </c>
      <c r="K40" s="133">
        <f>SUM(F62:F65)</f>
        <v>0</v>
      </c>
      <c r="L40" s="133">
        <f>SUM(L41:L61)+SUM(L69:L71)</f>
        <v>55455.697</v>
      </c>
      <c r="M40" s="154">
        <v>0</v>
      </c>
      <c r="N40" s="11"/>
      <c r="O40" s="22"/>
      <c r="P40" s="22"/>
      <c r="Q40" s="22"/>
      <c r="R40" s="22"/>
      <c r="S40" s="22"/>
      <c r="T40" s="22"/>
      <c r="U40" s="22"/>
      <c r="V40" s="22"/>
      <c r="W40" s="2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s="117" customFormat="1" ht="19.5" customHeight="1">
      <c r="A41" s="167" t="s">
        <v>111</v>
      </c>
      <c r="B41" s="114" t="s">
        <v>54</v>
      </c>
      <c r="C41" s="155">
        <v>35016.6</v>
      </c>
      <c r="D41" s="156">
        <v>0</v>
      </c>
      <c r="E41" s="155">
        <f t="shared" si="2"/>
        <v>2981.2</v>
      </c>
      <c r="F41" s="155">
        <v>2924.7</v>
      </c>
      <c r="G41" s="156">
        <v>0</v>
      </c>
      <c r="H41" s="155">
        <v>56.5</v>
      </c>
      <c r="I41" s="155">
        <v>0</v>
      </c>
      <c r="J41" s="155">
        <v>32103.4</v>
      </c>
      <c r="K41" s="157">
        <v>0.1</v>
      </c>
      <c r="L41" s="155">
        <v>271.1</v>
      </c>
      <c r="M41" s="155">
        <v>67.77</v>
      </c>
      <c r="N41" s="115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</row>
    <row r="42" spans="1:38" s="117" customFormat="1" ht="19.5" customHeight="1">
      <c r="A42" s="167" t="s">
        <v>111</v>
      </c>
      <c r="B42" s="114" t="s">
        <v>55</v>
      </c>
      <c r="C42" s="155">
        <v>2658</v>
      </c>
      <c r="D42" s="156">
        <v>0</v>
      </c>
      <c r="E42" s="155">
        <f t="shared" si="2"/>
        <v>956</v>
      </c>
      <c r="F42" s="155">
        <v>956</v>
      </c>
      <c r="G42" s="156">
        <v>0</v>
      </c>
      <c r="H42" s="155">
        <v>0</v>
      </c>
      <c r="I42" s="156">
        <v>0</v>
      </c>
      <c r="J42" s="155">
        <v>1623.3</v>
      </c>
      <c r="K42" s="156">
        <v>0</v>
      </c>
      <c r="L42" s="155">
        <v>79.6</v>
      </c>
      <c r="M42" s="155">
        <v>13.92</v>
      </c>
      <c r="N42" s="115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</row>
    <row r="43" spans="1:38" s="66" customFormat="1" ht="19.5" customHeight="1">
      <c r="A43" s="168" t="s">
        <v>111</v>
      </c>
      <c r="B43" s="67" t="s">
        <v>56</v>
      </c>
      <c r="C43" s="138">
        <v>7387</v>
      </c>
      <c r="D43" s="139">
        <v>0</v>
      </c>
      <c r="E43" s="136">
        <f t="shared" si="2"/>
        <v>7956.5</v>
      </c>
      <c r="F43" s="158">
        <v>234</v>
      </c>
      <c r="G43" s="138">
        <v>7722.5</v>
      </c>
      <c r="H43" s="139">
        <v>0</v>
      </c>
      <c r="I43" s="140">
        <v>0</v>
      </c>
      <c r="J43" s="139">
        <v>0</v>
      </c>
      <c r="K43" s="138">
        <v>2.051</v>
      </c>
      <c r="L43" s="138">
        <v>23.627</v>
      </c>
      <c r="M43" s="138">
        <v>82.7</v>
      </c>
      <c r="N43" s="64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</row>
    <row r="44" spans="1:38" s="117" customFormat="1" ht="19.5" customHeight="1">
      <c r="A44" s="167" t="s">
        <v>111</v>
      </c>
      <c r="B44" s="114" t="s">
        <v>57</v>
      </c>
      <c r="C44" s="155">
        <v>31167.0783</v>
      </c>
      <c r="D44" s="156">
        <v>0</v>
      </c>
      <c r="E44" s="155">
        <f t="shared" si="2"/>
        <v>3697.1285000000003</v>
      </c>
      <c r="F44" s="155">
        <v>2117.8087</v>
      </c>
      <c r="G44" s="155">
        <v>1420.4306</v>
      </c>
      <c r="H44" s="155">
        <v>158.8892</v>
      </c>
      <c r="I44" s="156">
        <v>0</v>
      </c>
      <c r="J44" s="155">
        <v>27742.3637</v>
      </c>
      <c r="K44" s="157">
        <v>210.4761</v>
      </c>
      <c r="L44" s="155">
        <v>700.07</v>
      </c>
      <c r="M44" s="155">
        <v>56.52</v>
      </c>
      <c r="N44" s="115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</row>
    <row r="45" spans="1:38" ht="19.5" customHeight="1">
      <c r="A45" s="169" t="s">
        <v>111</v>
      </c>
      <c r="B45" s="44" t="s">
        <v>58</v>
      </c>
      <c r="C45" s="154">
        <v>0</v>
      </c>
      <c r="D45" s="154">
        <v>0</v>
      </c>
      <c r="E45" s="136">
        <f t="shared" si="2"/>
        <v>0</v>
      </c>
      <c r="F45" s="154">
        <v>0</v>
      </c>
      <c r="G45" s="154">
        <v>0</v>
      </c>
      <c r="H45" s="154">
        <v>0</v>
      </c>
      <c r="I45" s="140">
        <v>0</v>
      </c>
      <c r="J45" s="154">
        <v>0</v>
      </c>
      <c r="K45" s="154">
        <v>0</v>
      </c>
      <c r="L45" s="154">
        <v>0</v>
      </c>
      <c r="M45" s="154">
        <v>0</v>
      </c>
      <c r="N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s="122" customFormat="1" ht="19.5" customHeight="1">
      <c r="A46" s="170" t="s">
        <v>111</v>
      </c>
      <c r="B46" s="119" t="s">
        <v>59</v>
      </c>
      <c r="C46" s="159">
        <v>40261.7</v>
      </c>
      <c r="D46" s="160">
        <v>0</v>
      </c>
      <c r="E46" s="159">
        <f t="shared" si="2"/>
        <v>32555.1</v>
      </c>
      <c r="F46" s="159">
        <v>5125.9</v>
      </c>
      <c r="G46" s="159">
        <v>27429.2</v>
      </c>
      <c r="H46" s="160">
        <v>0</v>
      </c>
      <c r="I46" s="160">
        <v>0</v>
      </c>
      <c r="J46" s="159">
        <v>5875.9</v>
      </c>
      <c r="K46" s="161">
        <v>576.9</v>
      </c>
      <c r="L46" s="159">
        <v>11553</v>
      </c>
      <c r="M46" s="162">
        <v>295.14</v>
      </c>
      <c r="N46" s="120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</row>
    <row r="47" spans="1:38" s="126" customFormat="1" ht="19.5" customHeight="1">
      <c r="A47" s="171" t="s">
        <v>111</v>
      </c>
      <c r="B47" s="123" t="s">
        <v>60</v>
      </c>
      <c r="C47" s="144">
        <v>165061.9</v>
      </c>
      <c r="D47" s="163">
        <v>21586.1</v>
      </c>
      <c r="E47" s="144">
        <f t="shared" si="2"/>
        <v>15218.05</v>
      </c>
      <c r="F47" s="144">
        <v>15218.05</v>
      </c>
      <c r="G47" s="145">
        <v>0</v>
      </c>
      <c r="H47" s="160">
        <v>0</v>
      </c>
      <c r="I47" s="160">
        <v>0</v>
      </c>
      <c r="J47" s="144">
        <v>128250.38</v>
      </c>
      <c r="K47" s="145">
        <v>0</v>
      </c>
      <c r="L47" s="144">
        <v>51.52</v>
      </c>
      <c r="M47" s="144">
        <v>603.47</v>
      </c>
      <c r="N47" s="124"/>
      <c r="O47" s="127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</row>
    <row r="48" spans="1:38" s="126" customFormat="1" ht="19.5" customHeight="1">
      <c r="A48" s="171" t="s">
        <v>111</v>
      </c>
      <c r="B48" s="128" t="s">
        <v>61</v>
      </c>
      <c r="C48" s="144">
        <v>202680</v>
      </c>
      <c r="D48" s="144">
        <v>140796.5</v>
      </c>
      <c r="E48" s="144">
        <f t="shared" si="2"/>
        <v>0</v>
      </c>
      <c r="F48" s="145">
        <v>0</v>
      </c>
      <c r="G48" s="145">
        <v>0</v>
      </c>
      <c r="H48" s="145">
        <v>0</v>
      </c>
      <c r="I48" s="145">
        <v>0</v>
      </c>
      <c r="J48" s="144">
        <v>62433.7</v>
      </c>
      <c r="K48" s="145">
        <v>0</v>
      </c>
      <c r="L48" s="144">
        <v>21483.33</v>
      </c>
      <c r="M48" s="144">
        <v>1403.73</v>
      </c>
      <c r="N48" s="124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</row>
    <row r="49" spans="1:38" s="126" customFormat="1" ht="19.5" customHeight="1">
      <c r="A49" s="171" t="s">
        <v>111</v>
      </c>
      <c r="B49" s="123" t="s">
        <v>62</v>
      </c>
      <c r="C49" s="144">
        <v>140796.5</v>
      </c>
      <c r="D49" s="144">
        <v>0</v>
      </c>
      <c r="E49" s="144">
        <f t="shared" si="2"/>
        <v>0</v>
      </c>
      <c r="F49" s="145">
        <v>0</v>
      </c>
      <c r="G49" s="145">
        <v>0</v>
      </c>
      <c r="H49" s="145">
        <v>0</v>
      </c>
      <c r="I49" s="145">
        <v>0</v>
      </c>
      <c r="J49" s="144">
        <v>140796.5</v>
      </c>
      <c r="K49" s="145">
        <v>0</v>
      </c>
      <c r="L49" s="145">
        <v>0</v>
      </c>
      <c r="M49" s="145">
        <v>0</v>
      </c>
      <c r="N49" s="124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</row>
    <row r="50" spans="1:38" s="126" customFormat="1" ht="19.5" customHeight="1">
      <c r="A50" s="171" t="s">
        <v>111</v>
      </c>
      <c r="B50" s="128" t="s">
        <v>63</v>
      </c>
      <c r="C50" s="144">
        <v>261147.1</v>
      </c>
      <c r="D50" s="145">
        <v>0</v>
      </c>
      <c r="E50" s="144">
        <f t="shared" si="2"/>
        <v>0</v>
      </c>
      <c r="F50" s="145">
        <v>0</v>
      </c>
      <c r="G50" s="145">
        <v>0</v>
      </c>
      <c r="H50" s="145">
        <v>0</v>
      </c>
      <c r="I50" s="145">
        <v>0</v>
      </c>
      <c r="J50" s="163">
        <v>261036.76</v>
      </c>
      <c r="K50" s="145">
        <v>0</v>
      </c>
      <c r="L50" s="145">
        <v>110.46</v>
      </c>
      <c r="M50" s="144">
        <v>933.4</v>
      </c>
      <c r="N50" s="124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</row>
    <row r="51" spans="1:38" s="126" customFormat="1" ht="21" customHeight="1">
      <c r="A51" s="171" t="s">
        <v>111</v>
      </c>
      <c r="B51" s="123" t="s">
        <v>64</v>
      </c>
      <c r="C51" s="144">
        <v>311747.4</v>
      </c>
      <c r="D51" s="144">
        <v>55919</v>
      </c>
      <c r="E51" s="144">
        <f t="shared" si="2"/>
        <v>0</v>
      </c>
      <c r="F51" s="145">
        <v>0</v>
      </c>
      <c r="G51" s="145">
        <v>0</v>
      </c>
      <c r="H51" s="145">
        <v>0</v>
      </c>
      <c r="I51" s="145">
        <v>0</v>
      </c>
      <c r="J51" s="144">
        <v>255828.1</v>
      </c>
      <c r="K51" s="145">
        <v>0</v>
      </c>
      <c r="L51" s="144">
        <v>0</v>
      </c>
      <c r="M51" s="144">
        <v>738.3</v>
      </c>
      <c r="N51" s="124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</row>
    <row r="52" spans="1:38" s="126" customFormat="1" ht="21" customHeight="1">
      <c r="A52" s="171" t="s">
        <v>111</v>
      </c>
      <c r="B52" s="129" t="s">
        <v>104</v>
      </c>
      <c r="C52" s="144">
        <v>3962059.85</v>
      </c>
      <c r="D52" s="144">
        <v>77375.13</v>
      </c>
      <c r="E52" s="144">
        <f t="shared" si="2"/>
        <v>6249.9</v>
      </c>
      <c r="F52" s="130">
        <v>6249.9</v>
      </c>
      <c r="G52" s="145">
        <v>0</v>
      </c>
      <c r="H52" s="130">
        <v>0</v>
      </c>
      <c r="I52" s="144">
        <v>1572.4</v>
      </c>
      <c r="J52" s="144">
        <v>276925.1</v>
      </c>
      <c r="K52" s="145">
        <v>0</v>
      </c>
      <c r="L52" s="144">
        <v>0</v>
      </c>
      <c r="M52" s="144">
        <v>0</v>
      </c>
      <c r="N52" s="124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</row>
    <row r="53" spans="1:38" s="122" customFormat="1" ht="21" customHeight="1">
      <c r="A53" s="170" t="s">
        <v>111</v>
      </c>
      <c r="B53" s="119" t="s">
        <v>65</v>
      </c>
      <c r="C53" s="159">
        <v>559496.6</v>
      </c>
      <c r="D53" s="160">
        <v>0</v>
      </c>
      <c r="E53" s="159">
        <f t="shared" si="2"/>
        <v>80822.8</v>
      </c>
      <c r="F53" s="159">
        <v>58175.8</v>
      </c>
      <c r="G53" s="159">
        <v>22647</v>
      </c>
      <c r="H53" s="164">
        <v>0</v>
      </c>
      <c r="I53" s="159">
        <v>461725.5</v>
      </c>
      <c r="J53" s="160">
        <v>0</v>
      </c>
      <c r="K53" s="160">
        <v>0</v>
      </c>
      <c r="L53" s="162">
        <v>0</v>
      </c>
      <c r="M53" s="162">
        <v>0</v>
      </c>
      <c r="N53" s="120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</row>
    <row r="54" spans="1:38" ht="21" customHeight="1">
      <c r="A54" s="169" t="s">
        <v>111</v>
      </c>
      <c r="B54" s="43" t="s">
        <v>66</v>
      </c>
      <c r="C54" s="137" t="s">
        <v>109</v>
      </c>
      <c r="D54" s="137" t="s">
        <v>109</v>
      </c>
      <c r="E54" s="137" t="s">
        <v>109</v>
      </c>
      <c r="F54" s="137" t="s">
        <v>109</v>
      </c>
      <c r="G54" s="137" t="s">
        <v>109</v>
      </c>
      <c r="H54" s="137" t="s">
        <v>109</v>
      </c>
      <c r="I54" s="141" t="s">
        <v>109</v>
      </c>
      <c r="J54" s="137" t="s">
        <v>109</v>
      </c>
      <c r="K54" s="137" t="s">
        <v>109</v>
      </c>
      <c r="L54" s="137" t="s">
        <v>109</v>
      </c>
      <c r="M54" s="137" t="s">
        <v>109</v>
      </c>
      <c r="N54" s="6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s="126" customFormat="1" ht="21" customHeight="1">
      <c r="A55" s="171" t="s">
        <v>111</v>
      </c>
      <c r="B55" s="123" t="s">
        <v>67</v>
      </c>
      <c r="C55" s="144">
        <v>21852</v>
      </c>
      <c r="D55" s="144">
        <v>21852</v>
      </c>
      <c r="E55" s="144">
        <f aca="true" t="shared" si="3" ref="E55:E61">SUM(F55:H55)</f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4" t="s">
        <v>109</v>
      </c>
      <c r="M55" s="144" t="s">
        <v>109</v>
      </c>
      <c r="N55" s="124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</row>
    <row r="56" spans="1:38" s="126" customFormat="1" ht="21" customHeight="1">
      <c r="A56" s="171" t="s">
        <v>111</v>
      </c>
      <c r="B56" s="128" t="s">
        <v>68</v>
      </c>
      <c r="C56" s="144">
        <v>162486.42</v>
      </c>
      <c r="D56" s="144">
        <v>54778.78</v>
      </c>
      <c r="E56" s="144">
        <f t="shared" si="3"/>
        <v>0</v>
      </c>
      <c r="F56" s="145">
        <v>0</v>
      </c>
      <c r="G56" s="145">
        <v>0</v>
      </c>
      <c r="H56" s="145">
        <v>0</v>
      </c>
      <c r="I56" s="145">
        <v>0</v>
      </c>
      <c r="J56" s="144">
        <v>108316.99</v>
      </c>
      <c r="K56" s="145">
        <v>0</v>
      </c>
      <c r="L56" s="144">
        <v>7888.88</v>
      </c>
      <c r="M56" s="144">
        <v>1002.39</v>
      </c>
      <c r="N56" s="124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</row>
    <row r="57" spans="1:38" s="126" customFormat="1" ht="21" customHeight="1">
      <c r="A57" s="171" t="s">
        <v>111</v>
      </c>
      <c r="B57" s="123" t="s">
        <v>69</v>
      </c>
      <c r="C57" s="144">
        <v>40599.19</v>
      </c>
      <c r="D57" s="144">
        <v>12522.3</v>
      </c>
      <c r="E57" s="144">
        <f t="shared" si="3"/>
        <v>0</v>
      </c>
      <c r="F57" s="145">
        <v>0</v>
      </c>
      <c r="G57" s="145">
        <v>0</v>
      </c>
      <c r="H57" s="145">
        <v>0</v>
      </c>
      <c r="I57" s="130">
        <v>28073.89</v>
      </c>
      <c r="J57" s="130">
        <v>0</v>
      </c>
      <c r="K57" s="145">
        <v>0</v>
      </c>
      <c r="L57" s="144" t="s">
        <v>109</v>
      </c>
      <c r="M57" s="144" t="s">
        <v>109</v>
      </c>
      <c r="N57" s="124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</row>
    <row r="58" spans="1:38" s="126" customFormat="1" ht="21" customHeight="1">
      <c r="A58" s="171" t="s">
        <v>111</v>
      </c>
      <c r="B58" s="123" t="s">
        <v>70</v>
      </c>
      <c r="C58" s="144">
        <v>188471.84</v>
      </c>
      <c r="D58" s="144">
        <v>0</v>
      </c>
      <c r="E58" s="144">
        <f t="shared" si="3"/>
        <v>85</v>
      </c>
      <c r="F58" s="130">
        <v>85</v>
      </c>
      <c r="G58" s="145">
        <v>0</v>
      </c>
      <c r="H58" s="145">
        <v>0</v>
      </c>
      <c r="I58" s="130">
        <v>0</v>
      </c>
      <c r="J58" s="130">
        <v>10884.6</v>
      </c>
      <c r="K58" s="145">
        <v>0</v>
      </c>
      <c r="L58" s="144" t="s">
        <v>109</v>
      </c>
      <c r="M58" s="144">
        <v>764.17</v>
      </c>
      <c r="N58" s="124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</row>
    <row r="59" spans="1:38" s="126" customFormat="1" ht="21" customHeight="1">
      <c r="A59" s="171" t="s">
        <v>111</v>
      </c>
      <c r="B59" s="128" t="s">
        <v>71</v>
      </c>
      <c r="C59" s="144">
        <v>82099</v>
      </c>
      <c r="D59" s="144">
        <v>81985</v>
      </c>
      <c r="E59" s="144">
        <f t="shared" si="3"/>
        <v>114</v>
      </c>
      <c r="F59" s="144">
        <v>54</v>
      </c>
      <c r="G59" s="144">
        <v>60</v>
      </c>
      <c r="H59" s="145">
        <v>0</v>
      </c>
      <c r="I59" s="145">
        <v>0</v>
      </c>
      <c r="J59" s="145">
        <v>0</v>
      </c>
      <c r="K59" s="145">
        <v>0</v>
      </c>
      <c r="L59" s="144">
        <v>13259.5</v>
      </c>
      <c r="M59" s="144">
        <v>746.3</v>
      </c>
      <c r="N59" s="124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</row>
    <row r="60" spans="1:38" s="126" customFormat="1" ht="21" customHeight="1">
      <c r="A60" s="171" t="s">
        <v>111</v>
      </c>
      <c r="B60" s="123" t="s">
        <v>72</v>
      </c>
      <c r="C60" s="144" t="s">
        <v>109</v>
      </c>
      <c r="D60" s="145">
        <v>0</v>
      </c>
      <c r="E60" s="144">
        <f t="shared" si="3"/>
        <v>0</v>
      </c>
      <c r="F60" s="145">
        <v>0</v>
      </c>
      <c r="G60" s="145">
        <v>0</v>
      </c>
      <c r="H60" s="145">
        <v>0</v>
      </c>
      <c r="I60" s="145">
        <v>0</v>
      </c>
      <c r="J60" s="144" t="s">
        <v>109</v>
      </c>
      <c r="K60" s="145">
        <v>0</v>
      </c>
      <c r="L60" s="144" t="s">
        <v>109</v>
      </c>
      <c r="M60" s="144" t="s">
        <v>109</v>
      </c>
      <c r="N60" s="124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</row>
    <row r="61" spans="1:38" s="126" customFormat="1" ht="21" customHeight="1">
      <c r="A61" s="172" t="s">
        <v>111</v>
      </c>
      <c r="B61" s="131" t="s">
        <v>73</v>
      </c>
      <c r="C61" s="165" t="s">
        <v>109</v>
      </c>
      <c r="D61" s="165">
        <v>35660</v>
      </c>
      <c r="E61" s="165">
        <f t="shared" si="3"/>
        <v>0</v>
      </c>
      <c r="F61" s="166">
        <v>0</v>
      </c>
      <c r="G61" s="166">
        <v>0</v>
      </c>
      <c r="H61" s="166">
        <v>0</v>
      </c>
      <c r="I61" s="166">
        <v>0</v>
      </c>
      <c r="J61" s="165" t="s">
        <v>109</v>
      </c>
      <c r="K61" s="166">
        <v>0</v>
      </c>
      <c r="L61" s="165" t="s">
        <v>109</v>
      </c>
      <c r="M61" s="165" t="s">
        <v>109</v>
      </c>
      <c r="N61" s="124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</row>
    <row r="62" spans="1:38" ht="18.75" customHeight="1">
      <c r="A62" s="3" t="s">
        <v>0</v>
      </c>
      <c r="B62" s="24"/>
      <c r="C62" s="1"/>
      <c r="D62" s="1"/>
      <c r="E62" s="78"/>
      <c r="F62" s="1"/>
      <c r="G62" s="1"/>
      <c r="H62" s="1"/>
      <c r="I62" s="90"/>
      <c r="K62" s="3" t="s">
        <v>1</v>
      </c>
      <c r="L62" s="357" t="s">
        <v>20</v>
      </c>
      <c r="M62" s="358"/>
      <c r="N62" s="17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41" ht="18.75" customHeight="1">
      <c r="A63" s="3" t="s">
        <v>2</v>
      </c>
      <c r="B63" s="2" t="s">
        <v>33</v>
      </c>
      <c r="C63" s="6"/>
      <c r="D63" s="6"/>
      <c r="E63" s="83"/>
      <c r="F63" s="6"/>
      <c r="G63" s="6"/>
      <c r="H63" s="6"/>
      <c r="I63" s="91"/>
      <c r="K63" s="3" t="s">
        <v>3</v>
      </c>
      <c r="L63" s="375" t="s">
        <v>21</v>
      </c>
      <c r="M63" s="376"/>
      <c r="N63" s="47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 s="9" customFormat="1" ht="21" customHeight="1">
      <c r="B64" s="380" t="s">
        <v>96</v>
      </c>
      <c r="C64" s="380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7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2:38" s="13" customFormat="1" ht="20.25" customHeight="1">
      <c r="B65" s="61"/>
      <c r="C65" s="10"/>
      <c r="D65" s="10"/>
      <c r="E65" s="384" t="s">
        <v>102</v>
      </c>
      <c r="F65" s="384"/>
      <c r="G65" s="384"/>
      <c r="H65" s="384"/>
      <c r="I65" s="93"/>
      <c r="J65" s="10"/>
      <c r="K65" s="10"/>
      <c r="L65" s="10"/>
      <c r="M65" s="1" t="s">
        <v>4</v>
      </c>
      <c r="N65" s="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s="13" customFormat="1" ht="21" customHeight="1">
      <c r="A66" s="38"/>
      <c r="B66" s="58"/>
      <c r="C66" s="12"/>
      <c r="D66" s="377" t="s">
        <v>22</v>
      </c>
      <c r="E66" s="381" t="s">
        <v>5</v>
      </c>
      <c r="F66" s="382"/>
      <c r="G66" s="382"/>
      <c r="H66" s="383"/>
      <c r="I66" s="94"/>
      <c r="J66" s="12"/>
      <c r="K66" s="12"/>
      <c r="L66" s="381" t="s">
        <v>6</v>
      </c>
      <c r="M66" s="382"/>
      <c r="N66" s="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s="13" customFormat="1" ht="15" customHeight="1">
      <c r="A67" s="41" t="s">
        <v>16</v>
      </c>
      <c r="B67" s="59" t="s">
        <v>34</v>
      </c>
      <c r="C67" s="14" t="s">
        <v>32</v>
      </c>
      <c r="D67" s="378"/>
      <c r="E67" s="81" t="s">
        <v>25</v>
      </c>
      <c r="F67" s="12" t="s">
        <v>98</v>
      </c>
      <c r="G67" s="12" t="s">
        <v>99</v>
      </c>
      <c r="H67" s="6" t="s">
        <v>26</v>
      </c>
      <c r="I67" s="95" t="s">
        <v>92</v>
      </c>
      <c r="J67" s="15" t="s">
        <v>23</v>
      </c>
      <c r="K67" s="63" t="s">
        <v>24</v>
      </c>
      <c r="L67" s="17" t="s">
        <v>7</v>
      </c>
      <c r="M67" s="18" t="s">
        <v>27</v>
      </c>
      <c r="N67" s="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7.25" customHeight="1">
      <c r="A68" s="42"/>
      <c r="B68" s="60"/>
      <c r="C68" s="20"/>
      <c r="D68" s="379"/>
      <c r="E68" s="82"/>
      <c r="F68" s="19"/>
      <c r="G68" s="19"/>
      <c r="H68" s="19"/>
      <c r="I68" s="96"/>
      <c r="J68" s="20"/>
      <c r="K68" s="19"/>
      <c r="L68" s="19"/>
      <c r="M68" s="21" t="s">
        <v>28</v>
      </c>
      <c r="N68" s="11"/>
      <c r="O68" s="22"/>
      <c r="P68" s="22"/>
      <c r="Q68" s="22"/>
      <c r="R68" s="22"/>
      <c r="S68" s="22"/>
      <c r="T68" s="22"/>
      <c r="U68" s="22"/>
      <c r="V68" s="22"/>
      <c r="W68" s="22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s="176" customFormat="1" ht="21" customHeight="1">
      <c r="A69" s="173" t="s">
        <v>111</v>
      </c>
      <c r="B69" s="174" t="s">
        <v>112</v>
      </c>
      <c r="C69" s="144" t="s">
        <v>109</v>
      </c>
      <c r="D69" s="144">
        <v>46325</v>
      </c>
      <c r="E69" s="144">
        <f aca="true" t="shared" si="4" ref="E69:E82">SUM(F69:H69)</f>
        <v>0</v>
      </c>
      <c r="F69" s="145">
        <v>0</v>
      </c>
      <c r="G69" s="145">
        <v>0</v>
      </c>
      <c r="H69" s="145">
        <v>0</v>
      </c>
      <c r="I69" s="145">
        <v>0</v>
      </c>
      <c r="J69" s="145">
        <v>0</v>
      </c>
      <c r="K69" s="145">
        <v>0</v>
      </c>
      <c r="L69" s="144" t="s">
        <v>109</v>
      </c>
      <c r="M69" s="144" t="s">
        <v>109</v>
      </c>
      <c r="N69" s="14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1:38" s="180" customFormat="1" ht="21" customHeight="1">
      <c r="A70" s="167" t="s">
        <v>111</v>
      </c>
      <c r="B70" s="177" t="s">
        <v>113</v>
      </c>
      <c r="C70" s="155">
        <v>103</v>
      </c>
      <c r="D70" s="156">
        <v>0</v>
      </c>
      <c r="E70" s="155">
        <f t="shared" si="4"/>
        <v>0</v>
      </c>
      <c r="F70" s="156">
        <v>0</v>
      </c>
      <c r="G70" s="156">
        <v>0</v>
      </c>
      <c r="H70" s="156">
        <v>0</v>
      </c>
      <c r="I70" s="178">
        <v>0</v>
      </c>
      <c r="J70" s="155">
        <v>103</v>
      </c>
      <c r="K70" s="156">
        <v>0</v>
      </c>
      <c r="L70" s="155">
        <v>26.17</v>
      </c>
      <c r="M70" s="155">
        <v>668</v>
      </c>
      <c r="N70" s="156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</row>
    <row r="71" spans="1:38" s="183" customFormat="1" ht="21" customHeight="1">
      <c r="A71" s="170" t="s">
        <v>111</v>
      </c>
      <c r="B71" s="181" t="s">
        <v>114</v>
      </c>
      <c r="C71" s="159">
        <v>676142.52</v>
      </c>
      <c r="D71" s="160">
        <v>0</v>
      </c>
      <c r="E71" s="159">
        <f t="shared" si="4"/>
        <v>222672.48</v>
      </c>
      <c r="F71" s="159">
        <v>210831.92</v>
      </c>
      <c r="G71" s="159">
        <v>914.05</v>
      </c>
      <c r="H71" s="159">
        <v>10926.51</v>
      </c>
      <c r="I71" s="159">
        <v>18920.46</v>
      </c>
      <c r="J71" s="160">
        <v>455630.21</v>
      </c>
      <c r="K71" s="159">
        <f>-69.47</f>
        <v>-69.47</v>
      </c>
      <c r="L71" s="159">
        <v>8.44</v>
      </c>
      <c r="M71" s="159">
        <v>208.43</v>
      </c>
      <c r="N71" s="160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</row>
    <row r="72" spans="1:38" s="186" customFormat="1" ht="21" customHeight="1">
      <c r="A72" s="169" t="s">
        <v>115</v>
      </c>
      <c r="B72" s="184"/>
      <c r="C72" s="137">
        <f>SUM(C73:C106)</f>
        <v>448957.19499999995</v>
      </c>
      <c r="D72" s="137">
        <f>SUM(G92:G95)</f>
        <v>0</v>
      </c>
      <c r="E72" s="136">
        <f t="shared" si="4"/>
        <v>205115.56900000002</v>
      </c>
      <c r="F72" s="137">
        <f>SUM(F73:F106)</f>
        <v>92743.089</v>
      </c>
      <c r="G72" s="137">
        <f aca="true" t="shared" si="5" ref="G72:M72">SUM(G73:G106)</f>
        <v>109357.48000000001</v>
      </c>
      <c r="H72" s="137">
        <f t="shared" si="5"/>
        <v>3015</v>
      </c>
      <c r="I72" s="137">
        <f t="shared" si="5"/>
        <v>45864537.92</v>
      </c>
      <c r="J72" s="137">
        <f t="shared" si="5"/>
        <v>151891.28</v>
      </c>
      <c r="K72" s="137">
        <f t="shared" si="5"/>
        <v>-9196.673999999997</v>
      </c>
      <c r="L72" s="137">
        <f t="shared" si="5"/>
        <v>64196.992999999995</v>
      </c>
      <c r="M72" s="137">
        <f t="shared" si="5"/>
        <v>1424.5600000000006</v>
      </c>
      <c r="N72" s="154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  <c r="AH72" s="185"/>
      <c r="AI72" s="185"/>
      <c r="AJ72" s="185"/>
      <c r="AK72" s="185"/>
      <c r="AL72" s="185"/>
    </row>
    <row r="73" spans="1:38" s="186" customFormat="1" ht="21" customHeight="1">
      <c r="A73" s="169" t="s">
        <v>116</v>
      </c>
      <c r="B73" s="184" t="s">
        <v>117</v>
      </c>
      <c r="C73" s="137">
        <v>1.376</v>
      </c>
      <c r="D73" s="154">
        <v>0</v>
      </c>
      <c r="E73" s="136">
        <f t="shared" si="4"/>
        <v>1.157</v>
      </c>
      <c r="F73" s="137">
        <v>1.157</v>
      </c>
      <c r="G73" s="154">
        <v>0</v>
      </c>
      <c r="H73" s="154">
        <v>0</v>
      </c>
      <c r="I73" s="154">
        <v>0</v>
      </c>
      <c r="J73" s="137">
        <v>0.19</v>
      </c>
      <c r="K73" s="137">
        <v>0.024</v>
      </c>
      <c r="L73" s="137">
        <v>0.609</v>
      </c>
      <c r="M73" s="133">
        <v>59.13</v>
      </c>
      <c r="N73" s="154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</row>
    <row r="74" spans="1:38" s="191" customFormat="1" ht="21" customHeight="1">
      <c r="A74" s="168" t="s">
        <v>116</v>
      </c>
      <c r="B74" s="187" t="s">
        <v>118</v>
      </c>
      <c r="C74" s="188">
        <v>6696.2</v>
      </c>
      <c r="D74" s="154">
        <v>0</v>
      </c>
      <c r="E74" s="188">
        <f t="shared" si="4"/>
        <v>6313.8</v>
      </c>
      <c r="F74" s="154">
        <v>0</v>
      </c>
      <c r="G74" s="188">
        <v>6313.8</v>
      </c>
      <c r="H74" s="154">
        <v>0</v>
      </c>
      <c r="I74" s="189">
        <v>1.5</v>
      </c>
      <c r="J74" s="188">
        <v>124.5</v>
      </c>
      <c r="K74" s="188">
        <v>140.2</v>
      </c>
      <c r="L74" s="188">
        <v>1684.7</v>
      </c>
      <c r="M74" s="188">
        <v>101.2</v>
      </c>
      <c r="N74" s="139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</row>
    <row r="75" spans="1:38" s="191" customFormat="1" ht="21" customHeight="1">
      <c r="A75" s="168" t="s">
        <v>116</v>
      </c>
      <c r="B75" s="187" t="s">
        <v>119</v>
      </c>
      <c r="C75" s="138">
        <v>2218.3</v>
      </c>
      <c r="D75" s="139">
        <v>0</v>
      </c>
      <c r="E75" s="136">
        <f t="shared" si="4"/>
        <v>2201.3</v>
      </c>
      <c r="F75" s="139">
        <v>0</v>
      </c>
      <c r="G75" s="137">
        <v>2201.3</v>
      </c>
      <c r="H75" s="139">
        <v>0</v>
      </c>
      <c r="I75" s="140">
        <v>0</v>
      </c>
      <c r="J75" s="139">
        <v>0</v>
      </c>
      <c r="K75" s="138">
        <v>0.302</v>
      </c>
      <c r="L75" s="138">
        <v>6.438</v>
      </c>
      <c r="M75" s="138">
        <v>71.81</v>
      </c>
      <c r="N75" s="139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</row>
    <row r="76" spans="1:38" s="197" customFormat="1" ht="21" customHeight="1">
      <c r="A76" s="192" t="s">
        <v>116</v>
      </c>
      <c r="B76" s="193" t="s">
        <v>120</v>
      </c>
      <c r="C76" s="194">
        <v>2104.5</v>
      </c>
      <c r="D76" s="195">
        <v>0</v>
      </c>
      <c r="E76" s="194">
        <f t="shared" si="4"/>
        <v>122.6</v>
      </c>
      <c r="F76" s="194">
        <v>122.6</v>
      </c>
      <c r="G76" s="195">
        <v>0</v>
      </c>
      <c r="H76" s="195">
        <v>0</v>
      </c>
      <c r="I76" s="194">
        <v>488.5</v>
      </c>
      <c r="J76" s="195">
        <v>0</v>
      </c>
      <c r="K76" s="194">
        <v>1493</v>
      </c>
      <c r="L76" s="194">
        <v>114.2</v>
      </c>
      <c r="M76" s="194">
        <v>72.5</v>
      </c>
      <c r="N76" s="195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</row>
    <row r="77" spans="1:38" s="180" customFormat="1" ht="21" customHeight="1">
      <c r="A77" s="167" t="s">
        <v>116</v>
      </c>
      <c r="B77" s="177" t="s">
        <v>121</v>
      </c>
      <c r="C77" s="155">
        <v>8325.4</v>
      </c>
      <c r="D77" s="156">
        <v>0</v>
      </c>
      <c r="E77" s="155">
        <f t="shared" si="4"/>
        <v>2619.4</v>
      </c>
      <c r="F77" s="155">
        <v>2524.8</v>
      </c>
      <c r="G77" s="155">
        <v>69.4</v>
      </c>
      <c r="H77" s="155">
        <v>25.2</v>
      </c>
      <c r="I77" s="156">
        <v>0</v>
      </c>
      <c r="J77" s="155">
        <v>5507.4</v>
      </c>
      <c r="K77" s="155">
        <v>93.6</v>
      </c>
      <c r="L77" s="155">
        <v>732</v>
      </c>
      <c r="M77" s="155">
        <v>106.76</v>
      </c>
      <c r="N77" s="156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</row>
    <row r="78" spans="1:38" s="197" customFormat="1" ht="21" customHeight="1">
      <c r="A78" s="192" t="s">
        <v>116</v>
      </c>
      <c r="B78" s="193" t="s">
        <v>122</v>
      </c>
      <c r="C78" s="194">
        <v>2506.8</v>
      </c>
      <c r="D78" s="195">
        <v>0</v>
      </c>
      <c r="E78" s="194">
        <f t="shared" si="4"/>
        <v>0</v>
      </c>
      <c r="F78" s="195">
        <v>0</v>
      </c>
      <c r="G78" s="155">
        <v>0</v>
      </c>
      <c r="H78" s="195">
        <v>0</v>
      </c>
      <c r="I78" s="195">
        <v>0</v>
      </c>
      <c r="J78" s="194">
        <v>2471.6</v>
      </c>
      <c r="K78" s="194">
        <v>51.2</v>
      </c>
      <c r="L78" s="194">
        <v>139.6</v>
      </c>
      <c r="M78" s="194">
        <v>41.74</v>
      </c>
      <c r="N78" s="195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</row>
    <row r="79" spans="1:38" s="180" customFormat="1" ht="21" customHeight="1">
      <c r="A79" s="167" t="s">
        <v>116</v>
      </c>
      <c r="B79" s="177" t="s">
        <v>123</v>
      </c>
      <c r="C79" s="155">
        <v>2114.7</v>
      </c>
      <c r="D79" s="156">
        <v>0</v>
      </c>
      <c r="E79" s="155">
        <f t="shared" si="4"/>
        <v>942.8</v>
      </c>
      <c r="F79" s="155">
        <v>942.8</v>
      </c>
      <c r="G79" s="156">
        <v>0</v>
      </c>
      <c r="H79" s="156">
        <v>0</v>
      </c>
      <c r="I79" s="156">
        <v>0</v>
      </c>
      <c r="J79" s="155">
        <v>1223.4</v>
      </c>
      <c r="K79" s="156">
        <v>0</v>
      </c>
      <c r="L79" s="155">
        <v>95.4</v>
      </c>
      <c r="M79" s="155">
        <v>13.05</v>
      </c>
      <c r="N79" s="156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</row>
    <row r="80" spans="1:38" s="180" customFormat="1" ht="21" customHeight="1">
      <c r="A80" s="167" t="s">
        <v>116</v>
      </c>
      <c r="B80" s="177" t="s">
        <v>124</v>
      </c>
      <c r="C80" s="155">
        <v>68285.7</v>
      </c>
      <c r="D80" s="157">
        <v>55355.5</v>
      </c>
      <c r="E80" s="155">
        <f t="shared" si="4"/>
        <v>81782</v>
      </c>
      <c r="F80" s="155">
        <v>64441.8</v>
      </c>
      <c r="G80" s="155">
        <v>14350.4</v>
      </c>
      <c r="H80" s="155">
        <v>2989.8</v>
      </c>
      <c r="I80" s="156">
        <v>0</v>
      </c>
      <c r="J80" s="155">
        <v>3811</v>
      </c>
      <c r="K80" s="157">
        <v>-16043.3</v>
      </c>
      <c r="L80" s="155">
        <v>5277</v>
      </c>
      <c r="M80" s="155">
        <v>54.41</v>
      </c>
      <c r="N80" s="156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</row>
    <row r="81" spans="1:38" s="183" customFormat="1" ht="21" customHeight="1">
      <c r="A81" s="170" t="s">
        <v>116</v>
      </c>
      <c r="B81" s="181" t="s">
        <v>125</v>
      </c>
      <c r="C81" s="159">
        <v>224739</v>
      </c>
      <c r="D81" s="159">
        <v>98750</v>
      </c>
      <c r="E81" s="159">
        <f t="shared" si="4"/>
        <v>0</v>
      </c>
      <c r="F81" s="160">
        <v>0</v>
      </c>
      <c r="G81" s="160">
        <v>0</v>
      </c>
      <c r="H81" s="160">
        <v>0</v>
      </c>
      <c r="I81" s="159">
        <v>5352</v>
      </c>
      <c r="J81" s="159">
        <v>120332</v>
      </c>
      <c r="K81" s="159">
        <v>4824</v>
      </c>
      <c r="L81" s="159">
        <v>43134</v>
      </c>
      <c r="M81" s="159">
        <v>216.04</v>
      </c>
      <c r="N81" s="160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</row>
    <row r="82" spans="1:38" s="191" customFormat="1" ht="21" customHeight="1">
      <c r="A82" s="168" t="s">
        <v>116</v>
      </c>
      <c r="B82" s="187" t="s">
        <v>126</v>
      </c>
      <c r="C82" s="138">
        <v>50406.8</v>
      </c>
      <c r="D82" s="139">
        <v>0</v>
      </c>
      <c r="E82" s="138">
        <f t="shared" si="4"/>
        <v>22656.9</v>
      </c>
      <c r="F82" s="139">
        <v>0</v>
      </c>
      <c r="G82" s="138">
        <v>22656.9</v>
      </c>
      <c r="H82" s="139">
        <v>0</v>
      </c>
      <c r="I82" s="138">
        <v>28767.1</v>
      </c>
      <c r="J82" s="138">
        <v>0</v>
      </c>
      <c r="K82" s="139">
        <v>0</v>
      </c>
      <c r="L82" s="138">
        <v>9660.6</v>
      </c>
      <c r="M82" s="138">
        <v>172.3</v>
      </c>
      <c r="N82" s="139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</row>
    <row r="83" spans="1:38" s="183" customFormat="1" ht="21" customHeight="1">
      <c r="A83" s="170" t="s">
        <v>116</v>
      </c>
      <c r="B83" s="181" t="s">
        <v>127</v>
      </c>
      <c r="C83" s="138" t="s">
        <v>109</v>
      </c>
      <c r="D83" s="160">
        <v>0</v>
      </c>
      <c r="E83" s="160">
        <v>0</v>
      </c>
      <c r="F83" s="160">
        <v>0</v>
      </c>
      <c r="G83" s="159">
        <v>0</v>
      </c>
      <c r="H83" s="160">
        <v>0</v>
      </c>
      <c r="I83" s="160">
        <v>45824804</v>
      </c>
      <c r="J83" s="160">
        <v>0</v>
      </c>
      <c r="K83" s="160">
        <v>0</v>
      </c>
      <c r="L83" s="138" t="s">
        <v>109</v>
      </c>
      <c r="M83" s="138" t="s">
        <v>109</v>
      </c>
      <c r="N83" s="160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</row>
    <row r="84" spans="1:38" s="191" customFormat="1" ht="21" customHeight="1">
      <c r="A84" s="168" t="s">
        <v>116</v>
      </c>
      <c r="B84" s="187" t="s">
        <v>128</v>
      </c>
      <c r="C84" s="138">
        <v>1214.3</v>
      </c>
      <c r="D84" s="139">
        <v>0</v>
      </c>
      <c r="E84" s="138">
        <f aca="true" t="shared" si="6" ref="E84:E91">SUM(F84:H84)</f>
        <v>22.7</v>
      </c>
      <c r="F84" s="139">
        <v>0</v>
      </c>
      <c r="G84" s="138">
        <v>22.7</v>
      </c>
      <c r="H84" s="139">
        <v>0</v>
      </c>
      <c r="I84" s="141">
        <v>1110.1</v>
      </c>
      <c r="J84" s="139">
        <v>0</v>
      </c>
      <c r="K84" s="139">
        <v>0</v>
      </c>
      <c r="L84" s="138">
        <v>81.5</v>
      </c>
      <c r="M84" s="139">
        <v>141.4</v>
      </c>
      <c r="N84" s="139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</row>
    <row r="85" spans="1:38" s="191" customFormat="1" ht="21" customHeight="1">
      <c r="A85" s="168" t="s">
        <v>116</v>
      </c>
      <c r="B85" s="187" t="s">
        <v>129</v>
      </c>
      <c r="C85" s="138">
        <v>1343.6</v>
      </c>
      <c r="D85" s="138" t="s">
        <v>109</v>
      </c>
      <c r="E85" s="138">
        <f t="shared" si="6"/>
        <v>1343.6</v>
      </c>
      <c r="F85" s="139">
        <v>0</v>
      </c>
      <c r="G85" s="138">
        <v>1343.6</v>
      </c>
      <c r="H85" s="139">
        <v>0</v>
      </c>
      <c r="I85" s="139">
        <v>0</v>
      </c>
      <c r="J85" s="139">
        <v>0</v>
      </c>
      <c r="K85" s="139">
        <v>0</v>
      </c>
      <c r="L85" s="138">
        <v>13.6</v>
      </c>
      <c r="M85" s="138">
        <v>10.4</v>
      </c>
      <c r="N85" s="139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</row>
    <row r="86" spans="1:38" s="180" customFormat="1" ht="21" customHeight="1">
      <c r="A86" s="167" t="s">
        <v>116</v>
      </c>
      <c r="B86" s="177" t="s">
        <v>130</v>
      </c>
      <c r="C86" s="155">
        <v>1494.7</v>
      </c>
      <c r="D86" s="156">
        <v>0</v>
      </c>
      <c r="E86" s="155">
        <f t="shared" si="6"/>
        <v>27.2</v>
      </c>
      <c r="F86" s="155">
        <v>27.2</v>
      </c>
      <c r="G86" s="156">
        <v>0</v>
      </c>
      <c r="H86" s="156">
        <v>0</v>
      </c>
      <c r="I86" s="156">
        <v>0</v>
      </c>
      <c r="J86" s="155">
        <v>1461</v>
      </c>
      <c r="K86" s="155">
        <v>3.2</v>
      </c>
      <c r="L86" s="155">
        <v>13.6</v>
      </c>
      <c r="M86" s="155">
        <v>29.29</v>
      </c>
      <c r="N86" s="156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</row>
    <row r="87" spans="1:38" s="180" customFormat="1" ht="21" customHeight="1">
      <c r="A87" s="167" t="s">
        <v>116</v>
      </c>
      <c r="B87" s="177" t="s">
        <v>131</v>
      </c>
      <c r="C87" s="155">
        <v>1751</v>
      </c>
      <c r="D87" s="156">
        <v>0</v>
      </c>
      <c r="E87" s="155">
        <f t="shared" si="6"/>
        <v>83.8</v>
      </c>
      <c r="F87" s="155">
        <v>83.8</v>
      </c>
      <c r="G87" s="156">
        <v>0</v>
      </c>
      <c r="H87" s="156">
        <v>0</v>
      </c>
      <c r="I87" s="156">
        <v>0</v>
      </c>
      <c r="J87" s="155">
        <v>1649.1</v>
      </c>
      <c r="K87" s="156">
        <v>9.7</v>
      </c>
      <c r="L87" s="155">
        <v>66.9</v>
      </c>
      <c r="M87" s="155">
        <v>36.49</v>
      </c>
      <c r="N87" s="156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</row>
    <row r="88" spans="1:38" s="186" customFormat="1" ht="21" customHeight="1">
      <c r="A88" s="169" t="s">
        <v>116</v>
      </c>
      <c r="B88" s="184" t="s">
        <v>132</v>
      </c>
      <c r="C88" s="154">
        <v>0</v>
      </c>
      <c r="D88" s="154">
        <v>0</v>
      </c>
      <c r="E88" s="136">
        <f t="shared" si="6"/>
        <v>0</v>
      </c>
      <c r="F88" s="154">
        <v>0</v>
      </c>
      <c r="G88" s="154">
        <v>0</v>
      </c>
      <c r="H88" s="154">
        <v>0</v>
      </c>
      <c r="I88" s="140">
        <v>0</v>
      </c>
      <c r="J88" s="154">
        <v>0</v>
      </c>
      <c r="K88" s="154">
        <v>0</v>
      </c>
      <c r="L88" s="154">
        <v>0</v>
      </c>
      <c r="M88" s="154">
        <v>0</v>
      </c>
      <c r="N88" s="154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</row>
    <row r="89" spans="1:38" s="197" customFormat="1" ht="21" customHeight="1">
      <c r="A89" s="192" t="s">
        <v>116</v>
      </c>
      <c r="B89" s="193" t="s">
        <v>133</v>
      </c>
      <c r="C89" s="194">
        <v>143.1</v>
      </c>
      <c r="D89" s="195">
        <v>0</v>
      </c>
      <c r="E89" s="194">
        <f t="shared" si="6"/>
        <v>72.7</v>
      </c>
      <c r="F89" s="194">
        <v>72.7</v>
      </c>
      <c r="G89" s="195">
        <v>0</v>
      </c>
      <c r="H89" s="195">
        <v>0</v>
      </c>
      <c r="I89" s="195">
        <v>0</v>
      </c>
      <c r="J89" s="194">
        <v>71.6</v>
      </c>
      <c r="K89" s="194">
        <v>0</v>
      </c>
      <c r="L89" s="194">
        <v>40.9</v>
      </c>
      <c r="M89" s="194">
        <v>36.63</v>
      </c>
      <c r="N89" s="195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6"/>
      <c r="AI89" s="196"/>
      <c r="AJ89" s="196"/>
      <c r="AK89" s="196"/>
      <c r="AL89" s="196"/>
    </row>
    <row r="90" spans="1:38" s="201" customFormat="1" ht="19.5" customHeight="1">
      <c r="A90" s="198" t="s">
        <v>116</v>
      </c>
      <c r="B90" s="199" t="s">
        <v>134</v>
      </c>
      <c r="C90" s="152">
        <v>13473.4</v>
      </c>
      <c r="D90" s="153">
        <v>0</v>
      </c>
      <c r="E90" s="152">
        <f t="shared" si="6"/>
        <v>13119.2</v>
      </c>
      <c r="F90" s="152">
        <v>36</v>
      </c>
      <c r="G90" s="152">
        <v>13083.2</v>
      </c>
      <c r="H90" s="153">
        <v>0</v>
      </c>
      <c r="I90" s="153">
        <v>0</v>
      </c>
      <c r="J90" s="153">
        <v>0</v>
      </c>
      <c r="K90" s="152">
        <v>59</v>
      </c>
      <c r="L90" s="152">
        <v>474.7</v>
      </c>
      <c r="M90" s="152">
        <v>17.9</v>
      </c>
      <c r="N90" s="153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</row>
    <row r="91" spans="1:38" s="201" customFormat="1" ht="19.5" customHeight="1">
      <c r="A91" s="202" t="s">
        <v>116</v>
      </c>
      <c r="B91" s="203" t="s">
        <v>135</v>
      </c>
      <c r="C91" s="204">
        <v>13811.1</v>
      </c>
      <c r="D91" s="205">
        <v>0</v>
      </c>
      <c r="E91" s="204">
        <f t="shared" si="6"/>
        <v>13623</v>
      </c>
      <c r="F91" s="205">
        <v>0</v>
      </c>
      <c r="G91" s="204">
        <v>13623</v>
      </c>
      <c r="H91" s="205">
        <v>0</v>
      </c>
      <c r="I91" s="205">
        <v>0</v>
      </c>
      <c r="J91" s="205">
        <v>0</v>
      </c>
      <c r="K91" s="204">
        <v>2.4</v>
      </c>
      <c r="L91" s="204">
        <v>391.7</v>
      </c>
      <c r="M91" s="204">
        <v>42.5</v>
      </c>
      <c r="N91" s="153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</row>
    <row r="92" spans="1:38" ht="18" customHeight="1">
      <c r="A92" s="3" t="s">
        <v>0</v>
      </c>
      <c r="B92" s="24"/>
      <c r="C92" s="1"/>
      <c r="D92" s="1"/>
      <c r="E92" s="78"/>
      <c r="F92" s="1"/>
      <c r="G92" s="1"/>
      <c r="H92" s="1"/>
      <c r="I92" s="90"/>
      <c r="K92" s="3" t="s">
        <v>1</v>
      </c>
      <c r="L92" s="357" t="s">
        <v>20</v>
      </c>
      <c r="M92" s="358"/>
      <c r="N92" s="17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41" ht="19.5" customHeight="1">
      <c r="A93" s="3" t="s">
        <v>2</v>
      </c>
      <c r="B93" s="21" t="s">
        <v>33</v>
      </c>
      <c r="C93" s="5"/>
      <c r="D93" s="5"/>
      <c r="E93" s="79"/>
      <c r="F93" s="5"/>
      <c r="G93" s="5"/>
      <c r="H93" s="5"/>
      <c r="I93" s="97"/>
      <c r="J93" s="10"/>
      <c r="K93" s="3" t="s">
        <v>3</v>
      </c>
      <c r="L93" s="375" t="s">
        <v>21</v>
      </c>
      <c r="M93" s="376"/>
      <c r="N93" s="47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2:41" s="9" customFormat="1" ht="24.75" customHeight="1">
      <c r="B94" s="380" t="s">
        <v>95</v>
      </c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7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2:38" s="13" customFormat="1" ht="20.25" customHeight="1">
      <c r="B95" s="61"/>
      <c r="C95" s="10"/>
      <c r="D95" s="10"/>
      <c r="E95" s="384" t="s">
        <v>102</v>
      </c>
      <c r="F95" s="384"/>
      <c r="G95" s="384"/>
      <c r="H95" s="384"/>
      <c r="I95" s="93"/>
      <c r="J95" s="10"/>
      <c r="K95" s="10"/>
      <c r="L95" s="10"/>
      <c r="M95" s="1" t="s">
        <v>4</v>
      </c>
      <c r="N95" s="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s="13" customFormat="1" ht="24" customHeight="1">
      <c r="A96" s="38"/>
      <c r="B96" s="58"/>
      <c r="C96" s="12"/>
      <c r="D96" s="377" t="s">
        <v>22</v>
      </c>
      <c r="E96" s="381" t="s">
        <v>5</v>
      </c>
      <c r="F96" s="382"/>
      <c r="G96" s="382"/>
      <c r="H96" s="383"/>
      <c r="I96" s="94"/>
      <c r="J96" s="12"/>
      <c r="K96" s="12"/>
      <c r="L96" s="381" t="s">
        <v>6</v>
      </c>
      <c r="M96" s="382"/>
      <c r="N96" s="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s="13" customFormat="1" ht="24" customHeight="1">
      <c r="A97" s="41" t="s">
        <v>16</v>
      </c>
      <c r="B97" s="59" t="s">
        <v>34</v>
      </c>
      <c r="C97" s="14" t="s">
        <v>32</v>
      </c>
      <c r="D97" s="378"/>
      <c r="E97" s="81" t="s">
        <v>25</v>
      </c>
      <c r="F97" s="12" t="s">
        <v>98</v>
      </c>
      <c r="G97" s="12" t="s">
        <v>99</v>
      </c>
      <c r="H97" s="6" t="s">
        <v>26</v>
      </c>
      <c r="I97" s="95" t="s">
        <v>92</v>
      </c>
      <c r="J97" s="15" t="s">
        <v>23</v>
      </c>
      <c r="K97" s="63" t="s">
        <v>24</v>
      </c>
      <c r="L97" s="17" t="s">
        <v>7</v>
      </c>
      <c r="M97" s="18" t="s">
        <v>27</v>
      </c>
      <c r="N97" s="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8.75" customHeight="1">
      <c r="A98" s="42"/>
      <c r="B98" s="60"/>
      <c r="C98" s="20"/>
      <c r="D98" s="379"/>
      <c r="E98" s="82"/>
      <c r="F98" s="19"/>
      <c r="G98" s="19"/>
      <c r="H98" s="19"/>
      <c r="I98" s="96"/>
      <c r="J98" s="20"/>
      <c r="K98" s="19"/>
      <c r="L98" s="19"/>
      <c r="M98" s="21" t="s">
        <v>28</v>
      </c>
      <c r="N98" s="11"/>
      <c r="O98" s="22"/>
      <c r="P98" s="22"/>
      <c r="Q98" s="22"/>
      <c r="R98" s="22"/>
      <c r="S98" s="22"/>
      <c r="T98" s="22"/>
      <c r="U98" s="22"/>
      <c r="V98" s="22"/>
      <c r="W98" s="22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s="176" customFormat="1" ht="19.5" customHeight="1">
      <c r="A99" s="171" t="s">
        <v>116</v>
      </c>
      <c r="B99" s="174" t="s">
        <v>136</v>
      </c>
      <c r="C99" s="144">
        <v>3425.1</v>
      </c>
      <c r="D99" s="144">
        <v>3425.1</v>
      </c>
      <c r="E99" s="144">
        <f aca="true" t="shared" si="7" ref="E99:E116">SUM(F99:H99)</f>
        <v>0</v>
      </c>
      <c r="F99" s="144">
        <v>0</v>
      </c>
      <c r="G99" s="144">
        <v>0</v>
      </c>
      <c r="H99" s="144">
        <v>0</v>
      </c>
      <c r="I99" s="145">
        <v>0</v>
      </c>
      <c r="J99" s="144">
        <v>1585.05</v>
      </c>
      <c r="K99" s="144" t="s">
        <v>109</v>
      </c>
      <c r="L99" s="144" t="s">
        <v>109</v>
      </c>
      <c r="M99" s="144" t="s">
        <v>109</v>
      </c>
      <c r="N99" s="14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1:38" s="211" customFormat="1" ht="19.5" customHeight="1">
      <c r="A100" s="206" t="s">
        <v>116</v>
      </c>
      <c r="B100" s="207" t="s">
        <v>137</v>
      </c>
      <c r="C100" s="208">
        <v>376</v>
      </c>
      <c r="D100" s="209">
        <v>0</v>
      </c>
      <c r="E100" s="208">
        <f t="shared" si="7"/>
        <v>376</v>
      </c>
      <c r="F100" s="208">
        <v>376</v>
      </c>
      <c r="G100" s="208" t="s">
        <v>109</v>
      </c>
      <c r="H100" s="209">
        <v>0</v>
      </c>
      <c r="I100" s="209">
        <v>0</v>
      </c>
      <c r="J100" s="209">
        <v>0</v>
      </c>
      <c r="K100" s="209">
        <v>0</v>
      </c>
      <c r="L100" s="208">
        <v>40</v>
      </c>
      <c r="M100" s="208">
        <v>51.68</v>
      </c>
      <c r="N100" s="209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210"/>
      <c r="AL100" s="210"/>
    </row>
    <row r="101" spans="1:38" s="186" customFormat="1" ht="19.5" customHeight="1">
      <c r="A101" s="169" t="s">
        <v>116</v>
      </c>
      <c r="B101" s="184" t="s">
        <v>138</v>
      </c>
      <c r="C101" s="137">
        <v>247.33</v>
      </c>
      <c r="D101" s="154">
        <v>0</v>
      </c>
      <c r="E101" s="136">
        <f t="shared" si="7"/>
        <v>247.33</v>
      </c>
      <c r="F101" s="137">
        <v>247.33</v>
      </c>
      <c r="G101" s="137" t="s">
        <v>109</v>
      </c>
      <c r="H101" s="154">
        <v>0</v>
      </c>
      <c r="I101" s="140">
        <v>0</v>
      </c>
      <c r="J101" s="154">
        <v>0</v>
      </c>
      <c r="K101" s="154">
        <v>0</v>
      </c>
      <c r="L101" s="137" t="s">
        <v>109</v>
      </c>
      <c r="M101" s="137" t="s">
        <v>109</v>
      </c>
      <c r="N101" s="154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</row>
    <row r="102" spans="1:38" s="183" customFormat="1" ht="19.5" customHeight="1">
      <c r="A102" s="170" t="s">
        <v>116</v>
      </c>
      <c r="B102" s="181" t="s">
        <v>139</v>
      </c>
      <c r="C102" s="159" t="s">
        <v>109</v>
      </c>
      <c r="D102" s="160">
        <v>0</v>
      </c>
      <c r="E102" s="159">
        <f t="shared" si="7"/>
        <v>33025.3</v>
      </c>
      <c r="F102" s="160">
        <v>0</v>
      </c>
      <c r="G102" s="159">
        <v>33025.3</v>
      </c>
      <c r="H102" s="160">
        <v>0</v>
      </c>
      <c r="I102" s="160">
        <v>0</v>
      </c>
      <c r="J102" s="160">
        <v>0</v>
      </c>
      <c r="K102" s="160">
        <v>0</v>
      </c>
      <c r="L102" s="159" t="s">
        <v>109</v>
      </c>
      <c r="M102" s="159" t="s">
        <v>109</v>
      </c>
      <c r="N102" s="160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</row>
    <row r="103" spans="1:38" s="180" customFormat="1" ht="19.5" customHeight="1">
      <c r="A103" s="167" t="s">
        <v>116</v>
      </c>
      <c r="B103" s="177" t="s">
        <v>140</v>
      </c>
      <c r="C103" s="212">
        <v>19468.5</v>
      </c>
      <c r="D103" s="156">
        <v>0</v>
      </c>
      <c r="E103" s="155">
        <f t="shared" si="7"/>
        <v>19486.5</v>
      </c>
      <c r="F103" s="155">
        <v>19486.5</v>
      </c>
      <c r="G103" s="156">
        <v>0</v>
      </c>
      <c r="H103" s="156">
        <v>0</v>
      </c>
      <c r="I103" s="156">
        <v>0</v>
      </c>
      <c r="J103" s="156">
        <v>0</v>
      </c>
      <c r="K103" s="156">
        <v>0</v>
      </c>
      <c r="L103" s="156">
        <v>0</v>
      </c>
      <c r="M103" s="156">
        <v>0</v>
      </c>
      <c r="N103" s="156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</row>
    <row r="104" spans="1:38" s="186" customFormat="1" ht="19.5" customHeight="1">
      <c r="A104" s="169" t="s">
        <v>116</v>
      </c>
      <c r="B104" s="184" t="s">
        <v>141</v>
      </c>
      <c r="C104" s="137" t="s">
        <v>109</v>
      </c>
      <c r="D104" s="137" t="s">
        <v>109</v>
      </c>
      <c r="E104" s="136">
        <f t="shared" si="7"/>
        <v>0</v>
      </c>
      <c r="F104" s="137" t="s">
        <v>109</v>
      </c>
      <c r="G104" s="137" t="s">
        <v>109</v>
      </c>
      <c r="H104" s="137" t="s">
        <v>109</v>
      </c>
      <c r="I104" s="141" t="s">
        <v>109</v>
      </c>
      <c r="J104" s="137" t="s">
        <v>109</v>
      </c>
      <c r="K104" s="137" t="s">
        <v>109</v>
      </c>
      <c r="L104" s="137" t="s">
        <v>109</v>
      </c>
      <c r="M104" s="137" t="s">
        <v>109</v>
      </c>
      <c r="N104" s="154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</row>
    <row r="105" spans="1:38" s="216" customFormat="1" ht="19.5" customHeight="1">
      <c r="A105" s="213" t="s">
        <v>116</v>
      </c>
      <c r="B105" s="214" t="s">
        <v>142</v>
      </c>
      <c r="C105" s="150">
        <v>24115.289</v>
      </c>
      <c r="D105" s="149">
        <v>0</v>
      </c>
      <c r="E105" s="150">
        <f t="shared" si="7"/>
        <v>6943.282</v>
      </c>
      <c r="F105" s="150">
        <v>4275.402</v>
      </c>
      <c r="G105" s="150">
        <v>2667.88</v>
      </c>
      <c r="H105" s="149">
        <v>0</v>
      </c>
      <c r="I105" s="150">
        <v>4014.72</v>
      </c>
      <c r="J105" s="151">
        <v>13654.44</v>
      </c>
      <c r="K105" s="149">
        <v>0</v>
      </c>
      <c r="L105" s="150">
        <v>1899.546</v>
      </c>
      <c r="M105" s="150">
        <v>133.13</v>
      </c>
      <c r="N105" s="149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</row>
    <row r="106" spans="1:38" s="180" customFormat="1" ht="19.5" customHeight="1">
      <c r="A106" s="167" t="s">
        <v>116</v>
      </c>
      <c r="B106" s="177" t="s">
        <v>143</v>
      </c>
      <c r="C106" s="155">
        <v>695</v>
      </c>
      <c r="D106" s="156">
        <v>0</v>
      </c>
      <c r="E106" s="155">
        <f t="shared" si="7"/>
        <v>105</v>
      </c>
      <c r="F106" s="155">
        <v>105</v>
      </c>
      <c r="G106" s="156">
        <v>0</v>
      </c>
      <c r="H106" s="156">
        <v>0</v>
      </c>
      <c r="I106" s="156">
        <v>0</v>
      </c>
      <c r="J106" s="155">
        <v>0</v>
      </c>
      <c r="K106" s="155">
        <v>170</v>
      </c>
      <c r="L106" s="155">
        <v>330</v>
      </c>
      <c r="M106" s="155">
        <v>16.2</v>
      </c>
      <c r="N106" s="156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</row>
    <row r="107" spans="1:38" s="186" customFormat="1" ht="27.75" customHeight="1">
      <c r="A107" s="169" t="s">
        <v>144</v>
      </c>
      <c r="B107" s="184"/>
      <c r="C107" s="137">
        <f>SUM(C108:C115)</f>
        <v>344372.7</v>
      </c>
      <c r="D107" s="137">
        <f>SUM(D108:D115)</f>
        <v>205182</v>
      </c>
      <c r="E107" s="136">
        <f t="shared" si="7"/>
        <v>6319.3</v>
      </c>
      <c r="F107" s="137">
        <f>SUM(F108:F115)</f>
        <v>6279.8</v>
      </c>
      <c r="G107" s="137">
        <f>SUM(G108:G115)</f>
        <v>39.5</v>
      </c>
      <c r="H107" s="137">
        <f>SUM(H108:H115)</f>
        <v>0</v>
      </c>
      <c r="I107" s="135">
        <v>0</v>
      </c>
      <c r="J107" s="137">
        <f>SUM(J108:J115)</f>
        <v>244288.2</v>
      </c>
      <c r="K107" s="137">
        <f>SUM(K108:K115)</f>
        <v>39.32</v>
      </c>
      <c r="L107" s="137">
        <f>SUM(L108:L115)</f>
        <v>1113</v>
      </c>
      <c r="M107" s="154">
        <v>0</v>
      </c>
      <c r="N107" s="154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</row>
    <row r="108" spans="1:38" s="176" customFormat="1" ht="19.5" customHeight="1">
      <c r="A108" s="171" t="s">
        <v>145</v>
      </c>
      <c r="B108" s="174" t="s">
        <v>146</v>
      </c>
      <c r="C108" s="144">
        <v>282956</v>
      </c>
      <c r="D108" s="144">
        <v>66996</v>
      </c>
      <c r="E108" s="144">
        <f t="shared" si="7"/>
        <v>0</v>
      </c>
      <c r="F108" s="144">
        <v>0</v>
      </c>
      <c r="G108" s="144">
        <v>0</v>
      </c>
      <c r="H108" s="145">
        <v>0</v>
      </c>
      <c r="I108" s="130">
        <v>0</v>
      </c>
      <c r="J108" s="144">
        <v>215960</v>
      </c>
      <c r="K108" s="145">
        <v>0</v>
      </c>
      <c r="L108" s="144" t="s">
        <v>109</v>
      </c>
      <c r="M108" s="144">
        <v>157.5</v>
      </c>
      <c r="N108" s="14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</row>
    <row r="109" spans="1:38" s="186" customFormat="1" ht="19.5" customHeight="1">
      <c r="A109" s="169" t="s">
        <v>145</v>
      </c>
      <c r="B109" s="217" t="s">
        <v>147</v>
      </c>
      <c r="C109" s="137" t="s">
        <v>109</v>
      </c>
      <c r="D109" s="137" t="s">
        <v>109</v>
      </c>
      <c r="E109" s="136">
        <f t="shared" si="7"/>
        <v>0</v>
      </c>
      <c r="F109" s="137" t="s">
        <v>109</v>
      </c>
      <c r="G109" s="137" t="s">
        <v>109</v>
      </c>
      <c r="H109" s="137" t="s">
        <v>109</v>
      </c>
      <c r="I109" s="141" t="s">
        <v>109</v>
      </c>
      <c r="J109" s="137" t="s">
        <v>109</v>
      </c>
      <c r="K109" s="137" t="s">
        <v>109</v>
      </c>
      <c r="L109" s="137" t="s">
        <v>109</v>
      </c>
      <c r="M109" s="137" t="s">
        <v>109</v>
      </c>
      <c r="N109" s="154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</row>
    <row r="110" spans="1:38" s="176" customFormat="1" ht="19.5" customHeight="1">
      <c r="A110" s="171" t="s">
        <v>145</v>
      </c>
      <c r="B110" s="174" t="s">
        <v>14</v>
      </c>
      <c r="C110" s="144">
        <v>53972</v>
      </c>
      <c r="D110" s="144">
        <v>25654</v>
      </c>
      <c r="E110" s="144">
        <f t="shared" si="7"/>
        <v>0</v>
      </c>
      <c r="F110" s="145">
        <v>0</v>
      </c>
      <c r="G110" s="145">
        <v>0</v>
      </c>
      <c r="H110" s="145">
        <v>0</v>
      </c>
      <c r="I110" s="130">
        <v>0</v>
      </c>
      <c r="J110" s="144">
        <v>28318</v>
      </c>
      <c r="K110" s="145">
        <v>0</v>
      </c>
      <c r="L110" s="144" t="s">
        <v>109</v>
      </c>
      <c r="M110" s="144">
        <v>1276.6</v>
      </c>
      <c r="N110" s="14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</row>
    <row r="111" spans="1:38" s="176" customFormat="1" ht="19.5" customHeight="1">
      <c r="A111" s="171" t="s">
        <v>145</v>
      </c>
      <c r="B111" s="218" t="s">
        <v>105</v>
      </c>
      <c r="C111" s="144" t="s">
        <v>109</v>
      </c>
      <c r="D111" s="144">
        <v>36515</v>
      </c>
      <c r="E111" s="144">
        <f t="shared" si="7"/>
        <v>0</v>
      </c>
      <c r="F111" s="145">
        <v>0</v>
      </c>
      <c r="G111" s="145">
        <v>0</v>
      </c>
      <c r="H111" s="145">
        <v>0</v>
      </c>
      <c r="I111" s="145">
        <v>0</v>
      </c>
      <c r="J111" s="144" t="s">
        <v>109</v>
      </c>
      <c r="K111" s="145">
        <v>0</v>
      </c>
      <c r="L111" s="144" t="s">
        <v>109</v>
      </c>
      <c r="M111" s="144" t="s">
        <v>109</v>
      </c>
      <c r="N111" s="14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</row>
    <row r="112" spans="1:38" s="176" customFormat="1" ht="19.5" customHeight="1">
      <c r="A112" s="171" t="s">
        <v>145</v>
      </c>
      <c r="B112" s="218" t="s">
        <v>106</v>
      </c>
      <c r="C112" s="144" t="s">
        <v>109</v>
      </c>
      <c r="D112" s="144">
        <v>36515</v>
      </c>
      <c r="E112" s="144">
        <f t="shared" si="7"/>
        <v>0</v>
      </c>
      <c r="F112" s="145">
        <v>0</v>
      </c>
      <c r="G112" s="145">
        <v>0</v>
      </c>
      <c r="H112" s="145">
        <v>0</v>
      </c>
      <c r="I112" s="145">
        <v>0</v>
      </c>
      <c r="J112" s="144" t="s">
        <v>109</v>
      </c>
      <c r="K112" s="145">
        <v>0</v>
      </c>
      <c r="L112" s="144" t="s">
        <v>109</v>
      </c>
      <c r="M112" s="144">
        <v>378.76</v>
      </c>
      <c r="N112" s="14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</row>
    <row r="113" spans="1:38" s="176" customFormat="1" ht="19.5" customHeight="1">
      <c r="A113" s="171" t="s">
        <v>145</v>
      </c>
      <c r="B113" s="174" t="s">
        <v>15</v>
      </c>
      <c r="C113" s="144" t="s">
        <v>109</v>
      </c>
      <c r="D113" s="144">
        <v>39502</v>
      </c>
      <c r="E113" s="144">
        <f t="shared" si="7"/>
        <v>0</v>
      </c>
      <c r="F113" s="145">
        <v>0</v>
      </c>
      <c r="G113" s="145">
        <v>0</v>
      </c>
      <c r="H113" s="145">
        <v>0</v>
      </c>
      <c r="I113" s="145">
        <v>0</v>
      </c>
      <c r="J113" s="144" t="s">
        <v>109</v>
      </c>
      <c r="K113" s="145">
        <v>0</v>
      </c>
      <c r="L113" s="144" t="s">
        <v>109</v>
      </c>
      <c r="M113" s="144">
        <v>310</v>
      </c>
      <c r="N113" s="14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</row>
    <row r="114" spans="1:38" s="222" customFormat="1" ht="19.5" customHeight="1">
      <c r="A114" s="219" t="s">
        <v>145</v>
      </c>
      <c r="B114" s="220" t="s">
        <v>148</v>
      </c>
      <c r="C114" s="146">
        <v>7388</v>
      </c>
      <c r="D114" s="147">
        <v>0</v>
      </c>
      <c r="E114" s="146">
        <f t="shared" si="7"/>
        <v>6279.8</v>
      </c>
      <c r="F114" s="146">
        <v>6279.8</v>
      </c>
      <c r="G114" s="147">
        <v>0</v>
      </c>
      <c r="H114" s="147">
        <v>0</v>
      </c>
      <c r="I114" s="147">
        <v>0</v>
      </c>
      <c r="J114" s="147">
        <v>0</v>
      </c>
      <c r="K114" s="146">
        <v>37.72</v>
      </c>
      <c r="L114" s="146">
        <v>1108.2</v>
      </c>
      <c r="M114" s="146" t="s">
        <v>109</v>
      </c>
      <c r="N114" s="147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</row>
    <row r="115" spans="1:38" s="201" customFormat="1" ht="19.5" customHeight="1">
      <c r="A115" s="198" t="s">
        <v>145</v>
      </c>
      <c r="B115" s="223" t="s">
        <v>149</v>
      </c>
      <c r="C115" s="152">
        <v>56.7</v>
      </c>
      <c r="D115" s="153">
        <v>0</v>
      </c>
      <c r="E115" s="136">
        <f t="shared" si="7"/>
        <v>39.5</v>
      </c>
      <c r="F115" s="153">
        <v>0</v>
      </c>
      <c r="G115" s="152">
        <v>39.5</v>
      </c>
      <c r="H115" s="152">
        <v>0</v>
      </c>
      <c r="I115" s="152">
        <v>5</v>
      </c>
      <c r="J115" s="152">
        <v>10.2</v>
      </c>
      <c r="K115" s="152">
        <v>1.6</v>
      </c>
      <c r="L115" s="152">
        <v>4.8</v>
      </c>
      <c r="M115" s="152">
        <v>18.4</v>
      </c>
      <c r="N115" s="153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</row>
    <row r="116" spans="1:38" s="186" customFormat="1" ht="25.5" customHeight="1">
      <c r="A116" s="169" t="s">
        <v>150</v>
      </c>
      <c r="B116" s="184"/>
      <c r="C116" s="137">
        <f>SUM(C117:C131)</f>
        <v>321.1</v>
      </c>
      <c r="D116" s="154">
        <v>0</v>
      </c>
      <c r="E116" s="136">
        <f t="shared" si="7"/>
        <v>0</v>
      </c>
      <c r="F116" s="137">
        <f>SUM(J117:J131)</f>
        <v>0</v>
      </c>
      <c r="G116" s="137">
        <f>SUM(I117:I131)</f>
        <v>0</v>
      </c>
      <c r="H116" s="154">
        <v>0</v>
      </c>
      <c r="I116" s="140">
        <v>0</v>
      </c>
      <c r="J116" s="154">
        <v>0</v>
      </c>
      <c r="K116" s="137">
        <f>SUM(F122:F125)</f>
        <v>0</v>
      </c>
      <c r="L116" s="137">
        <f>SUM(L122:L125)</f>
        <v>0</v>
      </c>
      <c r="M116" s="154">
        <v>0</v>
      </c>
      <c r="N116" s="154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  <c r="AH116" s="185"/>
      <c r="AI116" s="185"/>
      <c r="AJ116" s="185"/>
      <c r="AK116" s="185"/>
      <c r="AL116" s="185"/>
    </row>
    <row r="117" spans="1:38" s="201" customFormat="1" ht="19.5" customHeight="1">
      <c r="A117" s="198" t="s">
        <v>18</v>
      </c>
      <c r="B117" s="223" t="s">
        <v>151</v>
      </c>
      <c r="C117" s="152">
        <v>62.9</v>
      </c>
      <c r="D117" s="153">
        <v>0</v>
      </c>
      <c r="E117" s="152">
        <v>36.8</v>
      </c>
      <c r="F117" s="152">
        <v>7.8</v>
      </c>
      <c r="G117" s="152">
        <v>29</v>
      </c>
      <c r="H117" s="153">
        <v>0</v>
      </c>
      <c r="I117" s="153">
        <v>0</v>
      </c>
      <c r="J117" s="153">
        <v>0</v>
      </c>
      <c r="K117" s="153">
        <v>0</v>
      </c>
      <c r="L117" s="152">
        <v>63.5</v>
      </c>
      <c r="M117" s="152">
        <v>2.5</v>
      </c>
      <c r="N117" s="153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</row>
    <row r="118" spans="1:38" s="201" customFormat="1" ht="19.5" customHeight="1">
      <c r="A118" s="198" t="s">
        <v>18</v>
      </c>
      <c r="B118" s="223" t="s">
        <v>152</v>
      </c>
      <c r="C118" s="152">
        <v>115.3</v>
      </c>
      <c r="D118" s="153">
        <v>0</v>
      </c>
      <c r="E118" s="152">
        <f>SUM(F118:H118)</f>
        <v>154</v>
      </c>
      <c r="F118" s="153">
        <v>0</v>
      </c>
      <c r="G118" s="152">
        <v>154</v>
      </c>
      <c r="H118" s="153">
        <v>0</v>
      </c>
      <c r="I118" s="153">
        <v>0</v>
      </c>
      <c r="J118" s="153">
        <v>0</v>
      </c>
      <c r="K118" s="152">
        <v>10</v>
      </c>
      <c r="L118" s="152">
        <v>41.5</v>
      </c>
      <c r="M118" s="152">
        <v>6.3</v>
      </c>
      <c r="N118" s="153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</row>
    <row r="119" spans="1:38" s="201" customFormat="1" ht="19.5" customHeight="1">
      <c r="A119" s="198" t="s">
        <v>18</v>
      </c>
      <c r="B119" s="223" t="s">
        <v>153</v>
      </c>
      <c r="C119" s="152">
        <v>50</v>
      </c>
      <c r="D119" s="153">
        <v>0</v>
      </c>
      <c r="E119" s="152">
        <f>SUM(F119:H119)</f>
        <v>55.2</v>
      </c>
      <c r="F119" s="153">
        <v>0</v>
      </c>
      <c r="G119" s="152">
        <v>55.2</v>
      </c>
      <c r="H119" s="153">
        <v>0</v>
      </c>
      <c r="I119" s="153">
        <v>0</v>
      </c>
      <c r="J119" s="153">
        <v>0</v>
      </c>
      <c r="K119" s="152">
        <v>7.4</v>
      </c>
      <c r="L119" s="152">
        <v>35</v>
      </c>
      <c r="M119" s="152">
        <v>8.7</v>
      </c>
      <c r="N119" s="153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</row>
    <row r="120" spans="1:38" s="201" customFormat="1" ht="21" customHeight="1">
      <c r="A120" s="198" t="s">
        <v>18</v>
      </c>
      <c r="B120" s="223" t="s">
        <v>154</v>
      </c>
      <c r="C120" s="152">
        <v>23.9</v>
      </c>
      <c r="D120" s="153">
        <v>0</v>
      </c>
      <c r="E120" s="152">
        <f>SUM(F120:H120)</f>
        <v>22.7</v>
      </c>
      <c r="F120" s="153">
        <v>0</v>
      </c>
      <c r="G120" s="152">
        <v>22.7</v>
      </c>
      <c r="H120" s="153">
        <v>0</v>
      </c>
      <c r="I120" s="153">
        <v>0</v>
      </c>
      <c r="J120" s="153">
        <v>0</v>
      </c>
      <c r="K120" s="152">
        <v>1.2</v>
      </c>
      <c r="L120" s="152">
        <v>0</v>
      </c>
      <c r="M120" s="152">
        <v>1.9</v>
      </c>
      <c r="N120" s="153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</row>
    <row r="121" spans="1:38" s="201" customFormat="1" ht="21" customHeight="1">
      <c r="A121" s="202" t="s">
        <v>18</v>
      </c>
      <c r="B121" s="224" t="s">
        <v>155</v>
      </c>
      <c r="C121" s="204">
        <v>22.7</v>
      </c>
      <c r="D121" s="205">
        <v>0</v>
      </c>
      <c r="E121" s="204">
        <f>SUM(F121:H121)</f>
        <v>7.1</v>
      </c>
      <c r="F121" s="205">
        <v>0</v>
      </c>
      <c r="G121" s="204">
        <v>7.1</v>
      </c>
      <c r="H121" s="205">
        <v>0</v>
      </c>
      <c r="I121" s="205">
        <v>0</v>
      </c>
      <c r="J121" s="205">
        <v>0</v>
      </c>
      <c r="K121" s="204">
        <v>11.6</v>
      </c>
      <c r="L121" s="204">
        <v>4.1</v>
      </c>
      <c r="M121" s="204">
        <v>8.8</v>
      </c>
      <c r="N121" s="153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</row>
    <row r="122" spans="1:38" ht="16.5">
      <c r="A122" s="3" t="s">
        <v>0</v>
      </c>
      <c r="B122" s="24"/>
      <c r="C122" s="1"/>
      <c r="D122" s="1"/>
      <c r="E122" s="78"/>
      <c r="F122" s="1"/>
      <c r="G122" s="1"/>
      <c r="H122" s="1"/>
      <c r="I122" s="90"/>
      <c r="K122" s="3" t="s">
        <v>1</v>
      </c>
      <c r="L122" s="357" t="s">
        <v>20</v>
      </c>
      <c r="M122" s="358"/>
      <c r="N122" s="17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41" ht="18" customHeight="1">
      <c r="A123" s="3" t="s">
        <v>2</v>
      </c>
      <c r="B123" s="62" t="s">
        <v>33</v>
      </c>
      <c r="C123" s="5"/>
      <c r="D123" s="5"/>
      <c r="E123" s="79"/>
      <c r="F123" s="5"/>
      <c r="G123" s="5"/>
      <c r="H123" s="5"/>
      <c r="I123" s="97"/>
      <c r="J123" s="10"/>
      <c r="K123" s="3" t="s">
        <v>3</v>
      </c>
      <c r="L123" s="375" t="s">
        <v>21</v>
      </c>
      <c r="M123" s="376"/>
      <c r="N123" s="47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2:38" s="13" customFormat="1" ht="24" customHeight="1">
      <c r="B124" s="380" t="s">
        <v>94</v>
      </c>
      <c r="C124" s="380"/>
      <c r="D124" s="380"/>
      <c r="E124" s="380"/>
      <c r="F124" s="380"/>
      <c r="G124" s="380"/>
      <c r="H124" s="380"/>
      <c r="I124" s="380"/>
      <c r="J124" s="380"/>
      <c r="K124" s="380"/>
      <c r="L124" s="380"/>
      <c r="M124" s="380"/>
      <c r="N124" s="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2:38" s="13" customFormat="1" ht="24" customHeight="1">
      <c r="B125" s="61"/>
      <c r="C125" s="10"/>
      <c r="D125" s="10"/>
      <c r="E125" s="384" t="s">
        <v>102</v>
      </c>
      <c r="F125" s="384"/>
      <c r="G125" s="384"/>
      <c r="H125" s="384"/>
      <c r="I125" s="93"/>
      <c r="J125" s="10"/>
      <c r="K125" s="10"/>
      <c r="L125" s="10"/>
      <c r="M125" s="1" t="s">
        <v>4</v>
      </c>
      <c r="N125" s="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s="13" customFormat="1" ht="24" customHeight="1">
      <c r="A126" s="38"/>
      <c r="B126" s="58"/>
      <c r="C126" s="12"/>
      <c r="D126" s="377" t="s">
        <v>22</v>
      </c>
      <c r="E126" s="381" t="s">
        <v>5</v>
      </c>
      <c r="F126" s="382"/>
      <c r="G126" s="382"/>
      <c r="H126" s="383"/>
      <c r="I126" s="94"/>
      <c r="J126" s="12"/>
      <c r="K126" s="12"/>
      <c r="L126" s="381" t="s">
        <v>6</v>
      </c>
      <c r="M126" s="382"/>
      <c r="N126" s="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8.75" customHeight="1">
      <c r="A127" s="41" t="s">
        <v>16</v>
      </c>
      <c r="B127" s="59" t="s">
        <v>34</v>
      </c>
      <c r="C127" s="14" t="s">
        <v>32</v>
      </c>
      <c r="D127" s="378"/>
      <c r="E127" s="81" t="s">
        <v>25</v>
      </c>
      <c r="F127" s="12" t="s">
        <v>98</v>
      </c>
      <c r="G127" s="12" t="s">
        <v>99</v>
      </c>
      <c r="H127" s="6" t="s">
        <v>26</v>
      </c>
      <c r="I127" s="95" t="s">
        <v>92</v>
      </c>
      <c r="J127" s="15" t="s">
        <v>23</v>
      </c>
      <c r="K127" s="16" t="s">
        <v>24</v>
      </c>
      <c r="L127" s="17" t="s">
        <v>7</v>
      </c>
      <c r="M127" s="18" t="s">
        <v>27</v>
      </c>
      <c r="N127" s="11"/>
      <c r="O127" s="22"/>
      <c r="P127" s="22"/>
      <c r="Q127" s="22"/>
      <c r="R127" s="22"/>
      <c r="S127" s="22"/>
      <c r="T127" s="22"/>
      <c r="U127" s="22"/>
      <c r="V127" s="22"/>
      <c r="W127" s="22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8.75" customHeight="1">
      <c r="A128" s="42"/>
      <c r="B128" s="60"/>
      <c r="C128" s="20"/>
      <c r="D128" s="379"/>
      <c r="E128" s="82"/>
      <c r="F128" s="19"/>
      <c r="G128" s="19"/>
      <c r="H128" s="19"/>
      <c r="I128" s="96"/>
      <c r="J128" s="20"/>
      <c r="K128" s="19"/>
      <c r="L128" s="19"/>
      <c r="M128" s="21" t="s">
        <v>28</v>
      </c>
      <c r="N128" s="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s="201" customFormat="1" ht="21" customHeight="1">
      <c r="A129" s="198" t="s">
        <v>18</v>
      </c>
      <c r="B129" s="223" t="s">
        <v>156</v>
      </c>
      <c r="C129" s="152">
        <v>27.1</v>
      </c>
      <c r="D129" s="153">
        <v>0</v>
      </c>
      <c r="E129" s="152">
        <f aca="true" t="shared" si="8" ref="E129:E149">SUM(F129:H129)</f>
        <v>16.5</v>
      </c>
      <c r="F129" s="153">
        <v>0</v>
      </c>
      <c r="G129" s="152">
        <v>16.5</v>
      </c>
      <c r="H129" s="153">
        <v>0</v>
      </c>
      <c r="I129" s="153">
        <v>0</v>
      </c>
      <c r="J129" s="153">
        <v>0</v>
      </c>
      <c r="K129" s="152">
        <v>4.2</v>
      </c>
      <c r="L129" s="152">
        <v>18</v>
      </c>
      <c r="M129" s="152">
        <v>11.6</v>
      </c>
      <c r="N129" s="153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</row>
    <row r="130" spans="1:38" s="201" customFormat="1" ht="21" customHeight="1">
      <c r="A130" s="198" t="s">
        <v>18</v>
      </c>
      <c r="B130" s="199" t="s">
        <v>157</v>
      </c>
      <c r="C130" s="152">
        <v>7.2</v>
      </c>
      <c r="D130" s="153">
        <v>0</v>
      </c>
      <c r="E130" s="152">
        <f t="shared" si="8"/>
        <v>5.8</v>
      </c>
      <c r="F130" s="153">
        <v>0</v>
      </c>
      <c r="G130" s="152">
        <v>5.8</v>
      </c>
      <c r="H130" s="153">
        <v>0</v>
      </c>
      <c r="I130" s="153">
        <v>0</v>
      </c>
      <c r="J130" s="153">
        <v>0</v>
      </c>
      <c r="K130" s="152">
        <v>1.7</v>
      </c>
      <c r="L130" s="152">
        <v>1.7</v>
      </c>
      <c r="M130" s="152">
        <v>5.4</v>
      </c>
      <c r="N130" s="153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</row>
    <row r="131" spans="1:38" s="201" customFormat="1" ht="21" customHeight="1">
      <c r="A131" s="198" t="s">
        <v>18</v>
      </c>
      <c r="B131" s="223" t="s">
        <v>158</v>
      </c>
      <c r="C131" s="152">
        <v>12</v>
      </c>
      <c r="D131" s="153">
        <v>0</v>
      </c>
      <c r="E131" s="152">
        <f t="shared" si="8"/>
        <v>0</v>
      </c>
      <c r="F131" s="153">
        <v>0</v>
      </c>
      <c r="G131" s="153">
        <v>0</v>
      </c>
      <c r="H131" s="153">
        <v>0</v>
      </c>
      <c r="I131" s="153">
        <v>0</v>
      </c>
      <c r="J131" s="153">
        <v>0</v>
      </c>
      <c r="K131" s="152">
        <v>12</v>
      </c>
      <c r="L131" s="152">
        <v>13.1</v>
      </c>
      <c r="M131" s="152">
        <v>22.7</v>
      </c>
      <c r="N131" s="153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</row>
    <row r="132" spans="1:38" s="186" customFormat="1" ht="31.5" customHeight="1">
      <c r="A132" s="169" t="s">
        <v>159</v>
      </c>
      <c r="B132" s="184"/>
      <c r="C132" s="137">
        <f aca="true" t="shared" si="9" ref="C132:L132">SUM(C133:C145)</f>
        <v>657</v>
      </c>
      <c r="D132" s="154">
        <f>SUM(D133:D145)</f>
        <v>0</v>
      </c>
      <c r="E132" s="136">
        <f t="shared" si="8"/>
        <v>521</v>
      </c>
      <c r="F132" s="154">
        <v>0</v>
      </c>
      <c r="G132" s="137">
        <f>SUM(G133:G145)</f>
        <v>521</v>
      </c>
      <c r="H132" s="154">
        <v>0</v>
      </c>
      <c r="I132" s="140">
        <f t="shared" si="9"/>
        <v>0</v>
      </c>
      <c r="J132" s="154">
        <f t="shared" si="9"/>
        <v>0</v>
      </c>
      <c r="K132" s="154">
        <f t="shared" si="9"/>
        <v>0</v>
      </c>
      <c r="L132" s="137">
        <f t="shared" si="9"/>
        <v>374</v>
      </c>
      <c r="M132" s="137">
        <v>0</v>
      </c>
      <c r="N132" s="154"/>
      <c r="O132" s="185"/>
      <c r="P132" s="185"/>
      <c r="Q132" s="185"/>
      <c r="R132" s="185"/>
      <c r="S132" s="185"/>
      <c r="T132" s="185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</row>
    <row r="133" spans="1:38" s="186" customFormat="1" ht="21" customHeight="1">
      <c r="A133" s="169" t="s">
        <v>19</v>
      </c>
      <c r="B133" s="217" t="s">
        <v>160</v>
      </c>
      <c r="C133" s="225">
        <v>6</v>
      </c>
      <c r="D133" s="226">
        <v>0</v>
      </c>
      <c r="E133" s="225">
        <f t="shared" si="8"/>
        <v>18</v>
      </c>
      <c r="F133" s="226">
        <v>0</v>
      </c>
      <c r="G133" s="225">
        <v>18</v>
      </c>
      <c r="H133" s="226">
        <v>0</v>
      </c>
      <c r="I133" s="226">
        <v>0</v>
      </c>
      <c r="J133" s="226">
        <v>0</v>
      </c>
      <c r="K133" s="226">
        <v>0</v>
      </c>
      <c r="L133" s="225">
        <v>13</v>
      </c>
      <c r="M133" s="225">
        <v>27.7</v>
      </c>
      <c r="N133" s="154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</row>
    <row r="134" spans="1:38" s="186" customFormat="1" ht="21" customHeight="1">
      <c r="A134" s="169" t="s">
        <v>19</v>
      </c>
      <c r="B134" s="217" t="s">
        <v>161</v>
      </c>
      <c r="C134" s="225">
        <v>6</v>
      </c>
      <c r="D134" s="226">
        <v>0</v>
      </c>
      <c r="E134" s="225">
        <f t="shared" si="8"/>
        <v>0</v>
      </c>
      <c r="F134" s="226">
        <v>0</v>
      </c>
      <c r="G134" s="225">
        <v>0</v>
      </c>
      <c r="H134" s="226">
        <v>0</v>
      </c>
      <c r="I134" s="226">
        <v>0</v>
      </c>
      <c r="J134" s="226">
        <v>0</v>
      </c>
      <c r="K134" s="226">
        <v>0</v>
      </c>
      <c r="L134" s="225">
        <v>15</v>
      </c>
      <c r="M134" s="225">
        <v>30.56</v>
      </c>
      <c r="N134" s="154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</row>
    <row r="135" spans="1:38" s="186" customFormat="1" ht="21" customHeight="1">
      <c r="A135" s="169" t="s">
        <v>19</v>
      </c>
      <c r="B135" s="217" t="s">
        <v>162</v>
      </c>
      <c r="C135" s="225">
        <v>66</v>
      </c>
      <c r="D135" s="226">
        <v>0</v>
      </c>
      <c r="E135" s="225">
        <f t="shared" si="8"/>
        <v>49</v>
      </c>
      <c r="F135" s="226">
        <v>0</v>
      </c>
      <c r="G135" s="225">
        <v>49</v>
      </c>
      <c r="H135" s="226">
        <v>0</v>
      </c>
      <c r="I135" s="226">
        <v>0</v>
      </c>
      <c r="J135" s="226">
        <v>0</v>
      </c>
      <c r="K135" s="226">
        <v>0</v>
      </c>
      <c r="L135" s="225">
        <v>40</v>
      </c>
      <c r="M135" s="225">
        <v>5</v>
      </c>
      <c r="N135" s="154"/>
      <c r="O135" s="185"/>
      <c r="P135" s="185"/>
      <c r="Q135" s="185"/>
      <c r="R135" s="185"/>
      <c r="S135" s="185"/>
      <c r="T135" s="185"/>
      <c r="U135" s="185"/>
      <c r="V135" s="185"/>
      <c r="W135" s="185"/>
      <c r="X135" s="185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</row>
    <row r="136" spans="1:38" s="186" customFormat="1" ht="21" customHeight="1">
      <c r="A136" s="169" t="s">
        <v>19</v>
      </c>
      <c r="B136" s="217" t="s">
        <v>163</v>
      </c>
      <c r="C136" s="225">
        <v>45</v>
      </c>
      <c r="D136" s="226">
        <v>0</v>
      </c>
      <c r="E136" s="225">
        <f t="shared" si="8"/>
        <v>26</v>
      </c>
      <c r="F136" s="226">
        <v>0</v>
      </c>
      <c r="G136" s="225">
        <v>26</v>
      </c>
      <c r="H136" s="226">
        <v>0</v>
      </c>
      <c r="I136" s="226">
        <v>0</v>
      </c>
      <c r="J136" s="226">
        <v>0</v>
      </c>
      <c r="K136" s="226">
        <v>0</v>
      </c>
      <c r="L136" s="225">
        <v>40</v>
      </c>
      <c r="M136" s="225">
        <v>4.2</v>
      </c>
      <c r="N136" s="154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</row>
    <row r="137" spans="1:38" s="186" customFormat="1" ht="21" customHeight="1">
      <c r="A137" s="169" t="s">
        <v>19</v>
      </c>
      <c r="B137" s="217" t="s">
        <v>164</v>
      </c>
      <c r="C137" s="225">
        <v>65</v>
      </c>
      <c r="D137" s="226">
        <v>0</v>
      </c>
      <c r="E137" s="225">
        <f t="shared" si="8"/>
        <v>0</v>
      </c>
      <c r="F137" s="226">
        <v>0</v>
      </c>
      <c r="G137" s="225">
        <v>0</v>
      </c>
      <c r="H137" s="226">
        <v>0</v>
      </c>
      <c r="I137" s="226">
        <v>0</v>
      </c>
      <c r="J137" s="226">
        <v>0</v>
      </c>
      <c r="K137" s="226">
        <v>0</v>
      </c>
      <c r="L137" s="225">
        <v>19</v>
      </c>
      <c r="M137" s="225">
        <v>42</v>
      </c>
      <c r="N137" s="154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</row>
    <row r="138" spans="1:38" s="186" customFormat="1" ht="21" customHeight="1">
      <c r="A138" s="169" t="s">
        <v>19</v>
      </c>
      <c r="B138" s="217" t="s">
        <v>165</v>
      </c>
      <c r="C138" s="225">
        <v>160</v>
      </c>
      <c r="D138" s="226">
        <v>0</v>
      </c>
      <c r="E138" s="225">
        <f t="shared" si="8"/>
        <v>98</v>
      </c>
      <c r="F138" s="226">
        <v>0</v>
      </c>
      <c r="G138" s="225">
        <v>98</v>
      </c>
      <c r="H138" s="226">
        <v>0</v>
      </c>
      <c r="I138" s="226">
        <v>0</v>
      </c>
      <c r="J138" s="226">
        <v>0</v>
      </c>
      <c r="K138" s="226">
        <v>0</v>
      </c>
      <c r="L138" s="225">
        <v>47</v>
      </c>
      <c r="M138" s="225">
        <v>6.53</v>
      </c>
      <c r="N138" s="154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</row>
    <row r="139" spans="1:38" s="186" customFormat="1" ht="21" customHeight="1">
      <c r="A139" s="169" t="s">
        <v>19</v>
      </c>
      <c r="B139" s="217" t="s">
        <v>166</v>
      </c>
      <c r="C139" s="225">
        <v>259</v>
      </c>
      <c r="D139" s="226">
        <v>0</v>
      </c>
      <c r="E139" s="225">
        <f t="shared" si="8"/>
        <v>250</v>
      </c>
      <c r="F139" s="226">
        <v>0</v>
      </c>
      <c r="G139" s="225">
        <v>250</v>
      </c>
      <c r="H139" s="226">
        <v>0</v>
      </c>
      <c r="I139" s="226">
        <v>0</v>
      </c>
      <c r="J139" s="226">
        <v>0</v>
      </c>
      <c r="K139" s="226">
        <v>0</v>
      </c>
      <c r="L139" s="225">
        <v>114</v>
      </c>
      <c r="M139" s="225">
        <v>18.96</v>
      </c>
      <c r="N139" s="154"/>
      <c r="O139" s="185"/>
      <c r="P139" s="185"/>
      <c r="Q139" s="185"/>
      <c r="R139" s="185"/>
      <c r="S139" s="185"/>
      <c r="T139" s="185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</row>
    <row r="140" spans="1:38" s="186" customFormat="1" ht="21" customHeight="1">
      <c r="A140" s="169" t="s">
        <v>19</v>
      </c>
      <c r="B140" s="217" t="s">
        <v>167</v>
      </c>
      <c r="C140" s="225" t="s">
        <v>109</v>
      </c>
      <c r="D140" s="225" t="s">
        <v>109</v>
      </c>
      <c r="E140" s="225">
        <f t="shared" si="8"/>
        <v>0</v>
      </c>
      <c r="F140" s="225" t="s">
        <v>109</v>
      </c>
      <c r="G140" s="225" t="s">
        <v>109</v>
      </c>
      <c r="H140" s="225" t="s">
        <v>109</v>
      </c>
      <c r="I140" s="225" t="s">
        <v>109</v>
      </c>
      <c r="J140" s="225" t="s">
        <v>109</v>
      </c>
      <c r="K140" s="225" t="s">
        <v>109</v>
      </c>
      <c r="L140" s="225">
        <v>13</v>
      </c>
      <c r="M140" s="225">
        <v>25</v>
      </c>
      <c r="N140" s="154"/>
      <c r="O140" s="185"/>
      <c r="P140" s="185"/>
      <c r="Q140" s="185"/>
      <c r="R140" s="185"/>
      <c r="S140" s="185"/>
      <c r="T140" s="185"/>
      <c r="U140" s="185"/>
      <c r="V140" s="185"/>
      <c r="W140" s="185"/>
      <c r="X140" s="185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</row>
    <row r="141" spans="1:38" s="186" customFormat="1" ht="21" customHeight="1">
      <c r="A141" s="169" t="s">
        <v>19</v>
      </c>
      <c r="B141" s="217" t="s">
        <v>168</v>
      </c>
      <c r="C141" s="225" t="s">
        <v>109</v>
      </c>
      <c r="D141" s="225" t="s">
        <v>109</v>
      </c>
      <c r="E141" s="225">
        <f t="shared" si="8"/>
        <v>16</v>
      </c>
      <c r="F141" s="225" t="s">
        <v>109</v>
      </c>
      <c r="G141" s="225">
        <v>16</v>
      </c>
      <c r="H141" s="225" t="s">
        <v>109</v>
      </c>
      <c r="I141" s="225" t="s">
        <v>109</v>
      </c>
      <c r="J141" s="225" t="s">
        <v>109</v>
      </c>
      <c r="K141" s="225" t="s">
        <v>109</v>
      </c>
      <c r="L141" s="225">
        <v>22</v>
      </c>
      <c r="M141" s="225">
        <v>26.5</v>
      </c>
      <c r="N141" s="154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</row>
    <row r="142" spans="1:38" s="186" customFormat="1" ht="21" customHeight="1">
      <c r="A142" s="169" t="s">
        <v>19</v>
      </c>
      <c r="B142" s="217" t="s">
        <v>169</v>
      </c>
      <c r="C142" s="225" t="s">
        <v>109</v>
      </c>
      <c r="D142" s="225" t="s">
        <v>109</v>
      </c>
      <c r="E142" s="225">
        <f t="shared" si="8"/>
        <v>0</v>
      </c>
      <c r="F142" s="225" t="s">
        <v>109</v>
      </c>
      <c r="G142" s="225" t="s">
        <v>109</v>
      </c>
      <c r="H142" s="225" t="s">
        <v>109</v>
      </c>
      <c r="I142" s="225" t="s">
        <v>109</v>
      </c>
      <c r="J142" s="225" t="s">
        <v>109</v>
      </c>
      <c r="K142" s="225" t="s">
        <v>109</v>
      </c>
      <c r="L142" s="225" t="s">
        <v>109</v>
      </c>
      <c r="M142" s="225" t="s">
        <v>109</v>
      </c>
      <c r="N142" s="154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185"/>
      <c r="AC142" s="185"/>
      <c r="AD142" s="185"/>
      <c r="AE142" s="185"/>
      <c r="AF142" s="185"/>
      <c r="AG142" s="185"/>
      <c r="AH142" s="185"/>
      <c r="AI142" s="185"/>
      <c r="AJ142" s="185"/>
      <c r="AK142" s="185"/>
      <c r="AL142" s="185"/>
    </row>
    <row r="143" spans="1:38" s="186" customFormat="1" ht="21" customHeight="1">
      <c r="A143" s="169" t="s">
        <v>19</v>
      </c>
      <c r="B143" s="217" t="s">
        <v>170</v>
      </c>
      <c r="C143" s="225">
        <v>40</v>
      </c>
      <c r="D143" s="226">
        <v>0</v>
      </c>
      <c r="E143" s="225">
        <f t="shared" si="8"/>
        <v>32</v>
      </c>
      <c r="F143" s="226">
        <v>0</v>
      </c>
      <c r="G143" s="225">
        <v>32</v>
      </c>
      <c r="H143" s="226">
        <v>0</v>
      </c>
      <c r="I143" s="226">
        <v>0</v>
      </c>
      <c r="J143" s="226">
        <v>0</v>
      </c>
      <c r="K143" s="226">
        <v>0</v>
      </c>
      <c r="L143" s="225">
        <v>44</v>
      </c>
      <c r="M143" s="225">
        <v>3</v>
      </c>
      <c r="N143" s="154"/>
      <c r="O143" s="185"/>
      <c r="P143" s="185"/>
      <c r="Q143" s="185"/>
      <c r="R143" s="185"/>
      <c r="S143" s="185"/>
      <c r="T143" s="185"/>
      <c r="U143" s="185"/>
      <c r="V143" s="185"/>
      <c r="W143" s="185"/>
      <c r="X143" s="185"/>
      <c r="Y143" s="185"/>
      <c r="Z143" s="185"/>
      <c r="AA143" s="185"/>
      <c r="AB143" s="185"/>
      <c r="AC143" s="185"/>
      <c r="AD143" s="185"/>
      <c r="AE143" s="185"/>
      <c r="AF143" s="185"/>
      <c r="AG143" s="185"/>
      <c r="AH143" s="185"/>
      <c r="AI143" s="185"/>
      <c r="AJ143" s="185"/>
      <c r="AK143" s="185"/>
      <c r="AL143" s="185"/>
    </row>
    <row r="144" spans="1:38" s="186" customFormat="1" ht="21" customHeight="1">
      <c r="A144" s="169" t="s">
        <v>19</v>
      </c>
      <c r="B144" s="217" t="s">
        <v>171</v>
      </c>
      <c r="C144" s="225">
        <v>5</v>
      </c>
      <c r="D144" s="226">
        <v>0</v>
      </c>
      <c r="E144" s="225">
        <f t="shared" si="8"/>
        <v>16</v>
      </c>
      <c r="F144" s="226">
        <v>0</v>
      </c>
      <c r="G144" s="225">
        <v>16</v>
      </c>
      <c r="H144" s="226">
        <v>0</v>
      </c>
      <c r="I144" s="226">
        <v>0</v>
      </c>
      <c r="J144" s="226">
        <v>0</v>
      </c>
      <c r="K144" s="226">
        <v>0</v>
      </c>
      <c r="L144" s="225">
        <v>2</v>
      </c>
      <c r="M144" s="225">
        <v>6.39</v>
      </c>
      <c r="N144" s="154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185"/>
      <c r="AL144" s="185"/>
    </row>
    <row r="145" spans="1:38" s="186" customFormat="1" ht="21" customHeight="1">
      <c r="A145" s="169" t="s">
        <v>19</v>
      </c>
      <c r="B145" s="217" t="s">
        <v>172</v>
      </c>
      <c r="C145" s="225">
        <v>5</v>
      </c>
      <c r="D145" s="226">
        <v>0</v>
      </c>
      <c r="E145" s="225">
        <f t="shared" si="8"/>
        <v>16</v>
      </c>
      <c r="F145" s="226">
        <v>0</v>
      </c>
      <c r="G145" s="225">
        <v>16</v>
      </c>
      <c r="H145" s="226">
        <v>0</v>
      </c>
      <c r="I145" s="226">
        <v>0</v>
      </c>
      <c r="J145" s="226">
        <v>0</v>
      </c>
      <c r="K145" s="226">
        <v>0</v>
      </c>
      <c r="L145" s="225">
        <v>5</v>
      </c>
      <c r="M145" s="225">
        <v>11.52</v>
      </c>
      <c r="N145" s="154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</row>
    <row r="146" spans="1:38" s="186" customFormat="1" ht="25.5" customHeight="1">
      <c r="A146" s="169" t="s">
        <v>173</v>
      </c>
      <c r="B146" s="217"/>
      <c r="C146" s="137">
        <f>SUM(C147:C149)</f>
        <v>75</v>
      </c>
      <c r="D146" s="137" t="s">
        <v>109</v>
      </c>
      <c r="E146" s="136">
        <f t="shared" si="8"/>
        <v>111</v>
      </c>
      <c r="F146" s="154">
        <v>0</v>
      </c>
      <c r="G146" s="137">
        <f>SUM(G147:G149)</f>
        <v>111</v>
      </c>
      <c r="H146" s="154">
        <v>0</v>
      </c>
      <c r="I146" s="140">
        <v>0</v>
      </c>
      <c r="J146" s="137" t="s">
        <v>109</v>
      </c>
      <c r="K146" s="137" t="s">
        <v>109</v>
      </c>
      <c r="L146" s="137">
        <f>SUM(L147:L149)</f>
        <v>31</v>
      </c>
      <c r="M146" s="154">
        <v>0</v>
      </c>
      <c r="N146" s="154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</row>
    <row r="147" spans="1:38" s="233" customFormat="1" ht="21.75" customHeight="1">
      <c r="A147" s="227" t="s">
        <v>174</v>
      </c>
      <c r="B147" s="228" t="s">
        <v>175</v>
      </c>
      <c r="C147" s="229">
        <v>14</v>
      </c>
      <c r="D147" s="229" t="s">
        <v>109</v>
      </c>
      <c r="E147" s="229">
        <f t="shared" si="8"/>
        <v>27</v>
      </c>
      <c r="F147" s="229" t="s">
        <v>109</v>
      </c>
      <c r="G147" s="229">
        <v>27</v>
      </c>
      <c r="H147" s="229" t="s">
        <v>109</v>
      </c>
      <c r="I147" s="229" t="s">
        <v>109</v>
      </c>
      <c r="J147" s="229" t="s">
        <v>109</v>
      </c>
      <c r="K147" s="229" t="s">
        <v>109</v>
      </c>
      <c r="L147" s="229">
        <v>8</v>
      </c>
      <c r="M147" s="230">
        <v>18.3</v>
      </c>
      <c r="N147" s="231"/>
      <c r="O147" s="232"/>
      <c r="P147" s="232"/>
      <c r="Q147" s="232"/>
      <c r="R147" s="232"/>
      <c r="S147" s="232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32"/>
      <c r="AJ147" s="232"/>
      <c r="AK147" s="232"/>
      <c r="AL147" s="232"/>
    </row>
    <row r="148" spans="1:38" s="233" customFormat="1" ht="21.75" customHeight="1">
      <c r="A148" s="227" t="s">
        <v>174</v>
      </c>
      <c r="B148" s="228" t="s">
        <v>176</v>
      </c>
      <c r="C148" s="229">
        <v>4</v>
      </c>
      <c r="D148" s="229" t="s">
        <v>109</v>
      </c>
      <c r="E148" s="229">
        <f t="shared" si="8"/>
        <v>16</v>
      </c>
      <c r="F148" s="231" t="s">
        <v>109</v>
      </c>
      <c r="G148" s="229">
        <v>16</v>
      </c>
      <c r="H148" s="231" t="s">
        <v>109</v>
      </c>
      <c r="I148" s="229" t="s">
        <v>109</v>
      </c>
      <c r="J148" s="229" t="s">
        <v>109</v>
      </c>
      <c r="K148" s="229" t="s">
        <v>109</v>
      </c>
      <c r="L148" s="229">
        <v>8</v>
      </c>
      <c r="M148" s="229">
        <v>13.9</v>
      </c>
      <c r="N148" s="231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</row>
    <row r="149" spans="1:38" s="233" customFormat="1" ht="36.75" customHeight="1">
      <c r="A149" s="234" t="s">
        <v>177</v>
      </c>
      <c r="B149" s="235"/>
      <c r="C149" s="236">
        <v>57</v>
      </c>
      <c r="D149" s="236" t="s">
        <v>109</v>
      </c>
      <c r="E149" s="236">
        <f t="shared" si="8"/>
        <v>68</v>
      </c>
      <c r="F149" s="237">
        <v>0</v>
      </c>
      <c r="G149" s="236">
        <v>68</v>
      </c>
      <c r="H149" s="237">
        <v>0</v>
      </c>
      <c r="I149" s="236" t="s">
        <v>109</v>
      </c>
      <c r="J149" s="236" t="s">
        <v>109</v>
      </c>
      <c r="K149" s="236" t="s">
        <v>109</v>
      </c>
      <c r="L149" s="236">
        <v>15</v>
      </c>
      <c r="M149" s="237">
        <v>0</v>
      </c>
      <c r="N149" s="231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</row>
    <row r="150" spans="1:41" ht="16.5" customHeight="1">
      <c r="A150" s="3" t="s">
        <v>0</v>
      </c>
      <c r="B150" s="2"/>
      <c r="C150" s="6"/>
      <c r="D150" s="6"/>
      <c r="E150" s="83"/>
      <c r="F150" s="6"/>
      <c r="G150" s="6"/>
      <c r="H150" s="6"/>
      <c r="I150" s="91"/>
      <c r="J150" s="28"/>
      <c r="K150" s="3" t="s">
        <v>1</v>
      </c>
      <c r="L150" s="357" t="s">
        <v>20</v>
      </c>
      <c r="M150" s="358"/>
      <c r="N150" s="1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38" s="13" customFormat="1" ht="18" customHeight="1">
      <c r="A151" s="3" t="s">
        <v>2</v>
      </c>
      <c r="B151" s="21" t="s">
        <v>33</v>
      </c>
      <c r="C151" s="5"/>
      <c r="D151" s="5"/>
      <c r="E151" s="79"/>
      <c r="F151" s="5"/>
      <c r="G151" s="5"/>
      <c r="H151" s="5"/>
      <c r="I151" s="97"/>
      <c r="J151" s="32"/>
      <c r="K151" s="3" t="s">
        <v>3</v>
      </c>
      <c r="L151" s="375" t="s">
        <v>21</v>
      </c>
      <c r="M151" s="376"/>
      <c r="N151" s="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2:38" s="13" customFormat="1" ht="24" customHeight="1">
      <c r="B152" s="380" t="s">
        <v>93</v>
      </c>
      <c r="C152" s="380"/>
      <c r="D152" s="380"/>
      <c r="E152" s="380"/>
      <c r="F152" s="380"/>
      <c r="G152" s="380"/>
      <c r="H152" s="380"/>
      <c r="I152" s="380"/>
      <c r="J152" s="380"/>
      <c r="K152" s="380"/>
      <c r="L152" s="380"/>
      <c r="M152" s="380"/>
      <c r="N152" s="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2:38" s="13" customFormat="1" ht="18.75" customHeight="1">
      <c r="B153" s="61"/>
      <c r="C153" s="10"/>
      <c r="D153" s="10"/>
      <c r="E153" s="384" t="s">
        <v>102</v>
      </c>
      <c r="F153" s="384"/>
      <c r="G153" s="384"/>
      <c r="H153" s="384"/>
      <c r="I153" s="93"/>
      <c r="J153" s="10"/>
      <c r="K153" s="10"/>
      <c r="L153" s="10"/>
      <c r="M153" s="1" t="s">
        <v>4</v>
      </c>
      <c r="N153" s="6"/>
      <c r="O153" s="2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13" customFormat="1" ht="19.5" customHeight="1">
      <c r="A154" s="38"/>
      <c r="B154" s="58"/>
      <c r="C154" s="12"/>
      <c r="D154" s="377" t="s">
        <v>22</v>
      </c>
      <c r="E154" s="381" t="s">
        <v>5</v>
      </c>
      <c r="F154" s="382"/>
      <c r="G154" s="382"/>
      <c r="H154" s="383"/>
      <c r="I154" s="94"/>
      <c r="J154" s="12"/>
      <c r="K154" s="12"/>
      <c r="L154" s="381" t="s">
        <v>6</v>
      </c>
      <c r="M154" s="382"/>
      <c r="N154" s="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s="13" customFormat="1" ht="28.5" customHeight="1">
      <c r="A155" s="41" t="s">
        <v>16</v>
      </c>
      <c r="B155" s="59" t="s">
        <v>34</v>
      </c>
      <c r="C155" s="14" t="s">
        <v>32</v>
      </c>
      <c r="D155" s="378"/>
      <c r="E155" s="81" t="s">
        <v>25</v>
      </c>
      <c r="F155" s="12" t="s">
        <v>98</v>
      </c>
      <c r="G155" s="12" t="s">
        <v>99</v>
      </c>
      <c r="H155" s="6" t="s">
        <v>26</v>
      </c>
      <c r="I155" s="95" t="s">
        <v>92</v>
      </c>
      <c r="J155" s="15" t="s">
        <v>23</v>
      </c>
      <c r="K155" s="16" t="s">
        <v>24</v>
      </c>
      <c r="L155" s="17" t="s">
        <v>7</v>
      </c>
      <c r="M155" s="18" t="s">
        <v>27</v>
      </c>
      <c r="N155" s="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8.75" customHeight="1">
      <c r="A156" s="42"/>
      <c r="B156" s="60"/>
      <c r="C156" s="20"/>
      <c r="D156" s="379"/>
      <c r="E156" s="82"/>
      <c r="F156" s="19"/>
      <c r="G156" s="19"/>
      <c r="H156" s="19"/>
      <c r="I156" s="96"/>
      <c r="J156" s="20"/>
      <c r="K156" s="19"/>
      <c r="L156" s="19"/>
      <c r="M156" s="21" t="s">
        <v>28</v>
      </c>
      <c r="N156" s="11"/>
      <c r="O156" s="1"/>
      <c r="P156" s="22"/>
      <c r="Q156" s="22"/>
      <c r="R156" s="22"/>
      <c r="S156" s="22"/>
      <c r="T156" s="22"/>
      <c r="U156" s="22"/>
      <c r="V156" s="22"/>
      <c r="W156" s="22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s="233" customFormat="1" ht="21.75" customHeight="1">
      <c r="A157" s="227" t="s">
        <v>174</v>
      </c>
      <c r="B157" s="228" t="s">
        <v>178</v>
      </c>
      <c r="C157" s="229" t="s">
        <v>109</v>
      </c>
      <c r="D157" s="229" t="s">
        <v>109</v>
      </c>
      <c r="E157" s="229" t="s">
        <v>109</v>
      </c>
      <c r="F157" s="229" t="s">
        <v>109</v>
      </c>
      <c r="G157" s="229" t="s">
        <v>109</v>
      </c>
      <c r="H157" s="229" t="s">
        <v>109</v>
      </c>
      <c r="I157" s="229" t="s">
        <v>109</v>
      </c>
      <c r="J157" s="229" t="s">
        <v>109</v>
      </c>
      <c r="K157" s="229" t="s">
        <v>109</v>
      </c>
      <c r="L157" s="229" t="s">
        <v>109</v>
      </c>
      <c r="M157" s="229" t="s">
        <v>109</v>
      </c>
      <c r="N157" s="231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</row>
    <row r="158" spans="1:38" s="233" customFormat="1" ht="18.75" customHeight="1">
      <c r="A158" s="227" t="s">
        <v>174</v>
      </c>
      <c r="B158" s="228" t="s">
        <v>179</v>
      </c>
      <c r="C158" s="229" t="s">
        <v>109</v>
      </c>
      <c r="D158" s="229" t="s">
        <v>109</v>
      </c>
      <c r="E158" s="229" t="s">
        <v>109</v>
      </c>
      <c r="F158" s="229" t="s">
        <v>109</v>
      </c>
      <c r="G158" s="229" t="s">
        <v>109</v>
      </c>
      <c r="H158" s="229" t="s">
        <v>109</v>
      </c>
      <c r="I158" s="229" t="s">
        <v>109</v>
      </c>
      <c r="J158" s="229" t="s">
        <v>109</v>
      </c>
      <c r="K158" s="229" t="s">
        <v>109</v>
      </c>
      <c r="L158" s="229" t="s">
        <v>109</v>
      </c>
      <c r="M158" s="229" t="s">
        <v>109</v>
      </c>
      <c r="N158" s="231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</row>
    <row r="159" spans="1:38" s="233" customFormat="1" ht="18.75" customHeight="1">
      <c r="A159" s="227" t="s">
        <v>174</v>
      </c>
      <c r="B159" s="228" t="s">
        <v>180</v>
      </c>
      <c r="C159" s="229" t="s">
        <v>109</v>
      </c>
      <c r="D159" s="229" t="s">
        <v>109</v>
      </c>
      <c r="E159" s="229" t="s">
        <v>109</v>
      </c>
      <c r="F159" s="229" t="s">
        <v>109</v>
      </c>
      <c r="G159" s="229" t="s">
        <v>109</v>
      </c>
      <c r="H159" s="229" t="s">
        <v>109</v>
      </c>
      <c r="I159" s="229" t="s">
        <v>109</v>
      </c>
      <c r="J159" s="229" t="s">
        <v>109</v>
      </c>
      <c r="K159" s="229" t="s">
        <v>109</v>
      </c>
      <c r="L159" s="229" t="s">
        <v>109</v>
      </c>
      <c r="M159" s="229" t="s">
        <v>109</v>
      </c>
      <c r="N159" s="231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</row>
    <row r="160" spans="1:38" s="233" customFormat="1" ht="18.75" customHeight="1">
      <c r="A160" s="227" t="s">
        <v>174</v>
      </c>
      <c r="B160" s="228" t="s">
        <v>181</v>
      </c>
      <c r="C160" s="229" t="s">
        <v>109</v>
      </c>
      <c r="D160" s="229" t="s">
        <v>109</v>
      </c>
      <c r="E160" s="229" t="s">
        <v>109</v>
      </c>
      <c r="F160" s="229" t="s">
        <v>109</v>
      </c>
      <c r="G160" s="229" t="s">
        <v>109</v>
      </c>
      <c r="H160" s="229" t="s">
        <v>109</v>
      </c>
      <c r="I160" s="229" t="s">
        <v>109</v>
      </c>
      <c r="J160" s="229" t="s">
        <v>109</v>
      </c>
      <c r="K160" s="229" t="s">
        <v>109</v>
      </c>
      <c r="L160" s="229" t="s">
        <v>109</v>
      </c>
      <c r="M160" s="229" t="s">
        <v>109</v>
      </c>
      <c r="N160" s="231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</row>
    <row r="161" spans="1:35" s="233" customFormat="1" ht="18.75" customHeight="1">
      <c r="A161" s="238" t="s">
        <v>174</v>
      </c>
      <c r="B161" s="239" t="s">
        <v>182</v>
      </c>
      <c r="C161" s="236" t="s">
        <v>109</v>
      </c>
      <c r="D161" s="236" t="s">
        <v>109</v>
      </c>
      <c r="E161" s="236" t="s">
        <v>109</v>
      </c>
      <c r="F161" s="236" t="s">
        <v>109</v>
      </c>
      <c r="G161" s="236" t="s">
        <v>109</v>
      </c>
      <c r="H161" s="236" t="s">
        <v>109</v>
      </c>
      <c r="I161" s="236" t="s">
        <v>109</v>
      </c>
      <c r="J161" s="236" t="s">
        <v>109</v>
      </c>
      <c r="K161" s="236" t="s">
        <v>109</v>
      </c>
      <c r="L161" s="236" t="s">
        <v>109</v>
      </c>
      <c r="M161" s="236" t="s">
        <v>109</v>
      </c>
      <c r="N161" s="231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</row>
    <row r="162" spans="2:38" s="26" customFormat="1" ht="21.75" customHeight="1">
      <c r="B162" s="24" t="s">
        <v>74</v>
      </c>
      <c r="E162" s="84"/>
      <c r="F162" s="24"/>
      <c r="G162" s="24" t="s">
        <v>9</v>
      </c>
      <c r="H162" s="24"/>
      <c r="I162" s="98"/>
      <c r="J162" s="24"/>
      <c r="K162" s="24"/>
      <c r="L162" s="24"/>
      <c r="M162" s="24"/>
      <c r="N162" s="2"/>
      <c r="O162" s="49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</row>
    <row r="163" spans="1:38" s="26" customFormat="1" ht="15" customHeight="1">
      <c r="A163" s="56" t="s">
        <v>11</v>
      </c>
      <c r="C163" s="24" t="s">
        <v>10</v>
      </c>
      <c r="E163" s="84"/>
      <c r="I163" s="99"/>
      <c r="J163" s="24"/>
      <c r="L163" s="56" t="s">
        <v>8</v>
      </c>
      <c r="N163" s="2"/>
      <c r="O163" s="49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</row>
    <row r="164" spans="2:41" s="26" customFormat="1" ht="22.5" customHeight="1">
      <c r="B164" s="24"/>
      <c r="E164" s="84"/>
      <c r="F164" s="24"/>
      <c r="G164" s="24" t="s">
        <v>12</v>
      </c>
      <c r="H164" s="24"/>
      <c r="I164" s="98"/>
      <c r="J164" s="24"/>
      <c r="K164" s="24"/>
      <c r="L164" s="24"/>
      <c r="M164" s="24"/>
      <c r="N164" s="48"/>
      <c r="O164" s="49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</row>
    <row r="165" spans="1:14" s="244" customFormat="1" ht="16.5" customHeight="1">
      <c r="A165" s="240" t="s">
        <v>187</v>
      </c>
      <c r="B165" s="241"/>
      <c r="C165" s="241"/>
      <c r="D165" s="242"/>
      <c r="E165" s="242"/>
      <c r="F165" s="242"/>
      <c r="G165" s="242"/>
      <c r="H165" s="242"/>
      <c r="I165" s="242"/>
      <c r="J165" s="242"/>
      <c r="K165" s="242"/>
      <c r="L165" s="242"/>
      <c r="M165" s="243"/>
      <c r="N165" s="241"/>
    </row>
    <row r="166" spans="1:14" s="244" customFormat="1" ht="16.5" customHeight="1">
      <c r="A166" s="54" t="s">
        <v>183</v>
      </c>
      <c r="B166" s="245"/>
      <c r="C166" s="246"/>
      <c r="D166" s="246"/>
      <c r="E166" s="246"/>
      <c r="F166" s="246"/>
      <c r="G166" s="246"/>
      <c r="H166" s="247"/>
      <c r="J166" s="248"/>
      <c r="N166" s="241"/>
    </row>
    <row r="167" spans="1:41" s="55" customFormat="1" ht="19.5" customHeight="1">
      <c r="A167" s="240" t="s">
        <v>184</v>
      </c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24"/>
      <c r="O167" s="52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</row>
    <row r="168" spans="1:41" s="55" customFormat="1" ht="19.5" customHeight="1">
      <c r="A168" s="242" t="s">
        <v>185</v>
      </c>
      <c r="B168" s="52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3"/>
      <c r="O168" s="52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</row>
    <row r="169" spans="1:41" s="55" customFormat="1" ht="19.5" customHeight="1">
      <c r="A169" s="242" t="s">
        <v>186</v>
      </c>
      <c r="B169" s="240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3"/>
      <c r="O169" s="52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</row>
    <row r="170" spans="1:40" s="26" customFormat="1" ht="15" customHeight="1">
      <c r="A170" s="50" t="s">
        <v>75</v>
      </c>
      <c r="B170" s="49"/>
      <c r="C170" s="49"/>
      <c r="D170" s="49"/>
      <c r="E170" s="85"/>
      <c r="F170" s="49"/>
      <c r="G170" s="49"/>
      <c r="H170" s="49"/>
      <c r="I170" s="100"/>
      <c r="J170" s="49"/>
      <c r="K170" s="49"/>
      <c r="L170" s="49"/>
      <c r="M170" s="48"/>
      <c r="N170" s="48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</row>
    <row r="171" spans="1:40" s="26" customFormat="1" ht="15" customHeight="1">
      <c r="A171" s="51" t="s">
        <v>78</v>
      </c>
      <c r="B171" s="49"/>
      <c r="C171" s="49"/>
      <c r="D171" s="49"/>
      <c r="E171" s="85"/>
      <c r="F171" s="49"/>
      <c r="G171" s="49"/>
      <c r="H171" s="49"/>
      <c r="I171" s="100"/>
      <c r="J171" s="49"/>
      <c r="K171" s="49"/>
      <c r="L171" s="49"/>
      <c r="M171" s="48"/>
      <c r="N171" s="48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</row>
    <row r="172" spans="1:40" s="26" customFormat="1" ht="15" customHeight="1">
      <c r="A172" s="50" t="s">
        <v>79</v>
      </c>
      <c r="B172" s="49"/>
      <c r="C172" s="49"/>
      <c r="D172" s="49"/>
      <c r="E172" s="85"/>
      <c r="F172" s="49"/>
      <c r="G172" s="49"/>
      <c r="H172" s="49"/>
      <c r="I172" s="100"/>
      <c r="J172" s="49"/>
      <c r="K172" s="49"/>
      <c r="L172" s="49"/>
      <c r="M172" s="48"/>
      <c r="N172" s="48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</row>
    <row r="173" spans="1:40" s="26" customFormat="1" ht="15" customHeight="1">
      <c r="A173" s="51" t="s">
        <v>107</v>
      </c>
      <c r="B173" s="49"/>
      <c r="C173" s="49"/>
      <c r="D173" s="49"/>
      <c r="E173" s="85"/>
      <c r="F173" s="49"/>
      <c r="G173" s="49"/>
      <c r="H173" s="49"/>
      <c r="I173" s="100"/>
      <c r="J173" s="49"/>
      <c r="K173" s="49"/>
      <c r="L173" s="49"/>
      <c r="M173" s="48"/>
      <c r="N173" s="48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</row>
    <row r="174" spans="1:40" s="26" customFormat="1" ht="15" customHeight="1">
      <c r="A174" s="51" t="s">
        <v>76</v>
      </c>
      <c r="B174" s="49"/>
      <c r="C174" s="49"/>
      <c r="D174" s="49"/>
      <c r="E174" s="85"/>
      <c r="F174" s="49"/>
      <c r="G174" s="49"/>
      <c r="H174" s="49"/>
      <c r="I174" s="100"/>
      <c r="J174" s="49"/>
      <c r="K174" s="49"/>
      <c r="L174" s="49"/>
      <c r="M174" s="48"/>
      <c r="N174" s="48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</row>
    <row r="175" spans="1:40" s="26" customFormat="1" ht="15" customHeight="1">
      <c r="A175" s="50" t="s">
        <v>77</v>
      </c>
      <c r="B175" s="49"/>
      <c r="C175" s="49"/>
      <c r="D175" s="49"/>
      <c r="E175" s="85"/>
      <c r="F175" s="49"/>
      <c r="G175" s="49"/>
      <c r="H175" s="49"/>
      <c r="I175" s="100"/>
      <c r="J175" s="49"/>
      <c r="K175" s="49"/>
      <c r="L175" s="49"/>
      <c r="M175" s="48"/>
      <c r="N175" s="48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</row>
    <row r="176" spans="1:40" s="26" customFormat="1" ht="15" customHeight="1">
      <c r="A176" s="50" t="s">
        <v>80</v>
      </c>
      <c r="B176" s="49"/>
      <c r="C176" s="49"/>
      <c r="D176" s="49"/>
      <c r="E176" s="85"/>
      <c r="F176" s="49"/>
      <c r="G176" s="49"/>
      <c r="H176" s="49"/>
      <c r="I176" s="100"/>
      <c r="J176" s="49"/>
      <c r="K176" s="49"/>
      <c r="L176" s="49"/>
      <c r="M176" s="48"/>
      <c r="N176" s="48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</row>
    <row r="177" spans="1:40" s="26" customFormat="1" ht="15" customHeight="1">
      <c r="A177" s="51" t="s">
        <v>83</v>
      </c>
      <c r="B177" s="49"/>
      <c r="C177" s="49"/>
      <c r="D177" s="49"/>
      <c r="E177" s="85"/>
      <c r="F177" s="49"/>
      <c r="G177" s="49"/>
      <c r="H177" s="49"/>
      <c r="I177" s="100"/>
      <c r="J177" s="49"/>
      <c r="K177" s="49"/>
      <c r="L177" s="49"/>
      <c r="M177" s="48"/>
      <c r="N177" s="48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</row>
    <row r="178" spans="1:40" s="26" customFormat="1" ht="15" customHeight="1">
      <c r="A178" s="50" t="s">
        <v>103</v>
      </c>
      <c r="B178" s="49"/>
      <c r="C178" s="49"/>
      <c r="D178" s="49"/>
      <c r="E178" s="85"/>
      <c r="F178" s="49"/>
      <c r="G178" s="49"/>
      <c r="H178" s="49"/>
      <c r="I178" s="100"/>
      <c r="J178" s="49"/>
      <c r="K178" s="49"/>
      <c r="L178" s="49"/>
      <c r="M178" s="48"/>
      <c r="N178" s="48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</row>
    <row r="179" spans="1:40" s="26" customFormat="1" ht="15" customHeight="1">
      <c r="A179" s="50" t="s">
        <v>85</v>
      </c>
      <c r="B179" s="49"/>
      <c r="C179" s="49"/>
      <c r="D179" s="49"/>
      <c r="E179" s="85"/>
      <c r="F179" s="49"/>
      <c r="G179" s="49"/>
      <c r="H179" s="49"/>
      <c r="I179" s="100"/>
      <c r="J179" s="49"/>
      <c r="K179" s="49"/>
      <c r="L179" s="49"/>
      <c r="M179" s="48"/>
      <c r="N179" s="48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</row>
    <row r="180" spans="1:40" s="26" customFormat="1" ht="15" customHeight="1">
      <c r="A180" s="51" t="s">
        <v>84</v>
      </c>
      <c r="B180" s="49"/>
      <c r="C180" s="49"/>
      <c r="D180" s="49"/>
      <c r="E180" s="85"/>
      <c r="F180" s="49"/>
      <c r="G180" s="49"/>
      <c r="H180" s="49"/>
      <c r="I180" s="100"/>
      <c r="J180" s="49"/>
      <c r="K180" s="49"/>
      <c r="L180" s="49"/>
      <c r="M180" s="48"/>
      <c r="N180" s="48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</row>
    <row r="181" spans="1:40" s="55" customFormat="1" ht="15" customHeight="1">
      <c r="A181" s="52" t="s">
        <v>86</v>
      </c>
      <c r="B181" s="52"/>
      <c r="C181" s="52"/>
      <c r="D181" s="52"/>
      <c r="E181" s="86"/>
      <c r="F181" s="52"/>
      <c r="G181" s="52"/>
      <c r="H181" s="52"/>
      <c r="I181" s="101"/>
      <c r="J181" s="52"/>
      <c r="K181" s="52"/>
      <c r="L181" s="52"/>
      <c r="M181" s="53"/>
      <c r="N181" s="53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</row>
    <row r="182" spans="1:40" s="26" customFormat="1" ht="15" customHeight="1">
      <c r="A182" s="52" t="s">
        <v>31</v>
      </c>
      <c r="B182" s="49"/>
      <c r="C182" s="49"/>
      <c r="D182" s="49"/>
      <c r="E182" s="85"/>
      <c r="F182" s="49"/>
      <c r="G182" s="49"/>
      <c r="H182" s="49"/>
      <c r="I182" s="100"/>
      <c r="J182" s="49"/>
      <c r="K182" s="49"/>
      <c r="L182" s="49"/>
      <c r="M182" s="48"/>
      <c r="N182" s="48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</row>
    <row r="183" spans="1:40" s="26" customFormat="1" ht="15" customHeight="1">
      <c r="A183" s="50" t="s">
        <v>81</v>
      </c>
      <c r="B183" s="49"/>
      <c r="C183" s="49"/>
      <c r="D183" s="49"/>
      <c r="E183" s="85"/>
      <c r="F183" s="49"/>
      <c r="G183" s="49"/>
      <c r="H183" s="49"/>
      <c r="I183" s="100"/>
      <c r="J183" s="49"/>
      <c r="K183" s="49"/>
      <c r="L183" s="24"/>
      <c r="N183" s="48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</row>
    <row r="184" spans="1:40" s="26" customFormat="1" ht="15" customHeight="1">
      <c r="A184" s="51" t="s">
        <v>90</v>
      </c>
      <c r="B184" s="49"/>
      <c r="C184" s="49"/>
      <c r="D184" s="49"/>
      <c r="E184" s="85"/>
      <c r="F184" s="49"/>
      <c r="G184" s="49"/>
      <c r="H184" s="49"/>
      <c r="I184" s="100"/>
      <c r="J184" s="49"/>
      <c r="K184" s="49"/>
      <c r="L184" s="27"/>
      <c r="N184" s="48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</row>
    <row r="185" spans="1:40" ht="15.75" customHeight="1">
      <c r="A185" s="51" t="s">
        <v>82</v>
      </c>
      <c r="B185" s="49"/>
      <c r="C185" s="27"/>
      <c r="D185" s="27"/>
      <c r="E185" s="87"/>
      <c r="F185" s="27"/>
      <c r="G185" s="27"/>
      <c r="H185" s="27"/>
      <c r="I185" s="102"/>
      <c r="J185" s="27"/>
      <c r="K185" s="27"/>
      <c r="L185" s="27"/>
      <c r="M185" s="24" t="s">
        <v>89</v>
      </c>
      <c r="N185" s="2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5.75" customHeight="1">
      <c r="A186" s="50" t="s">
        <v>88</v>
      </c>
      <c r="B186" s="49"/>
      <c r="C186" s="27"/>
      <c r="D186" s="27"/>
      <c r="E186" s="87"/>
      <c r="F186" s="27"/>
      <c r="G186" s="27"/>
      <c r="H186" s="27"/>
      <c r="I186" s="102"/>
      <c r="J186" s="27"/>
      <c r="K186" s="27"/>
      <c r="L186" s="27"/>
      <c r="M186" s="24" t="s">
        <v>87</v>
      </c>
      <c r="N186" s="2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5.75" customHeight="1">
      <c r="A187" s="30"/>
      <c r="B187" s="49"/>
      <c r="C187" s="27"/>
      <c r="D187" s="27"/>
      <c r="E187" s="87"/>
      <c r="F187" s="27"/>
      <c r="G187" s="27"/>
      <c r="H187" s="27"/>
      <c r="I187" s="102"/>
      <c r="J187" s="27"/>
      <c r="K187" s="27"/>
      <c r="L187" s="27"/>
      <c r="M187" s="25"/>
      <c r="N187" s="2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5.75" customHeight="1">
      <c r="A188" s="29"/>
      <c r="B188" s="49"/>
      <c r="C188" s="27"/>
      <c r="D188" s="27"/>
      <c r="E188" s="87"/>
      <c r="F188" s="27"/>
      <c r="G188" s="27"/>
      <c r="H188" s="27"/>
      <c r="I188" s="102"/>
      <c r="J188" s="27"/>
      <c r="K188" s="27"/>
      <c r="L188" s="27"/>
      <c r="M188" s="25"/>
      <c r="N188" s="2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5.75" customHeight="1">
      <c r="A189" s="29"/>
      <c r="B189" s="49"/>
      <c r="C189" s="27"/>
      <c r="D189" s="27"/>
      <c r="E189" s="87"/>
      <c r="F189" s="27"/>
      <c r="G189" s="27"/>
      <c r="H189" s="27"/>
      <c r="I189" s="102"/>
      <c r="J189" s="27"/>
      <c r="K189" s="27"/>
      <c r="L189" s="27"/>
      <c r="M189" s="25"/>
      <c r="N189" s="2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5.75" customHeight="1">
      <c r="A190" s="29"/>
      <c r="B190" s="49"/>
      <c r="C190" s="27"/>
      <c r="D190" s="27"/>
      <c r="E190" s="87"/>
      <c r="F190" s="27"/>
      <c r="G190" s="27"/>
      <c r="H190" s="27"/>
      <c r="I190" s="102"/>
      <c r="J190" s="27"/>
      <c r="K190" s="27"/>
      <c r="L190" s="27"/>
      <c r="M190" s="25"/>
      <c r="N190" s="2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5.75" customHeight="1">
      <c r="A191" s="29"/>
      <c r="B191" s="49"/>
      <c r="C191" s="27"/>
      <c r="D191" s="27"/>
      <c r="E191" s="87"/>
      <c r="F191" s="27"/>
      <c r="G191" s="27"/>
      <c r="H191" s="27"/>
      <c r="I191" s="102"/>
      <c r="J191" s="27"/>
      <c r="K191" s="27"/>
      <c r="L191" s="34"/>
      <c r="M191" s="35"/>
      <c r="N191" s="2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s="37" customFormat="1" ht="15.75" customHeight="1">
      <c r="A192" s="34"/>
      <c r="B192" s="52"/>
      <c r="C192" s="34"/>
      <c r="D192" s="34"/>
      <c r="E192" s="88"/>
      <c r="F192" s="34"/>
      <c r="G192" s="34"/>
      <c r="H192" s="34"/>
      <c r="I192" s="103"/>
      <c r="J192" s="34"/>
      <c r="K192" s="34"/>
      <c r="L192" s="34"/>
      <c r="M192" s="35"/>
      <c r="N192" s="35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</row>
    <row r="193" spans="1:40" s="37" customFormat="1" ht="15.75" customHeight="1">
      <c r="A193" s="34"/>
      <c r="B193" s="52"/>
      <c r="C193" s="34"/>
      <c r="D193" s="34"/>
      <c r="E193" s="88"/>
      <c r="F193" s="34"/>
      <c r="G193" s="34"/>
      <c r="H193" s="34"/>
      <c r="I193" s="103"/>
      <c r="J193" s="34"/>
      <c r="K193" s="34"/>
      <c r="L193" s="27"/>
      <c r="M193" s="27"/>
      <c r="N193" s="35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</row>
    <row r="194" spans="2:15" ht="16.5">
      <c r="B194" s="49"/>
      <c r="C194" s="27"/>
      <c r="D194" s="27"/>
      <c r="E194" s="87"/>
      <c r="F194" s="27"/>
      <c r="G194" s="27"/>
      <c r="H194" s="27"/>
      <c r="I194" s="102"/>
      <c r="J194" s="27"/>
      <c r="K194" s="27"/>
      <c r="L194" s="27"/>
      <c r="M194" s="27"/>
      <c r="N194" s="25"/>
      <c r="O194" s="27"/>
    </row>
    <row r="195" spans="2:15" ht="16.5">
      <c r="B195" s="49"/>
      <c r="C195" s="27"/>
      <c r="D195" s="27"/>
      <c r="E195" s="87"/>
      <c r="F195" s="27"/>
      <c r="G195" s="27"/>
      <c r="H195" s="27"/>
      <c r="I195" s="102"/>
      <c r="J195" s="27"/>
      <c r="K195" s="27"/>
      <c r="L195" s="27"/>
      <c r="M195" s="27"/>
      <c r="N195" s="25"/>
      <c r="O195" s="27"/>
    </row>
    <row r="196" spans="2:15" ht="16.5">
      <c r="B196" s="49"/>
      <c r="C196" s="27"/>
      <c r="D196" s="27"/>
      <c r="E196" s="87"/>
      <c r="F196" s="27"/>
      <c r="G196" s="27"/>
      <c r="H196" s="27"/>
      <c r="I196" s="102"/>
      <c r="J196" s="27"/>
      <c r="K196" s="27"/>
      <c r="L196" s="27"/>
      <c r="M196" s="27"/>
      <c r="N196" s="25"/>
      <c r="O196" s="27"/>
    </row>
    <row r="197" spans="2:15" ht="16.5">
      <c r="B197" s="49"/>
      <c r="C197" s="27"/>
      <c r="D197" s="27"/>
      <c r="E197" s="87"/>
      <c r="F197" s="27"/>
      <c r="G197" s="27"/>
      <c r="H197" s="27"/>
      <c r="I197" s="102"/>
      <c r="J197" s="27"/>
      <c r="K197" s="27"/>
      <c r="L197" s="27"/>
      <c r="M197" s="27"/>
      <c r="N197" s="25"/>
      <c r="O197" s="27"/>
    </row>
    <row r="198" spans="2:15" ht="16.5">
      <c r="B198" s="49"/>
      <c r="C198" s="27"/>
      <c r="D198" s="27"/>
      <c r="E198" s="87"/>
      <c r="F198" s="27"/>
      <c r="G198" s="27"/>
      <c r="H198" s="27"/>
      <c r="I198" s="102"/>
      <c r="J198" s="27"/>
      <c r="K198" s="27"/>
      <c r="L198" s="27"/>
      <c r="M198" s="27"/>
      <c r="N198" s="25"/>
      <c r="O198" s="27"/>
    </row>
    <row r="199" spans="2:15" ht="16.5">
      <c r="B199" s="49"/>
      <c r="C199" s="27"/>
      <c r="D199" s="27"/>
      <c r="E199" s="87"/>
      <c r="F199" s="27"/>
      <c r="G199" s="27"/>
      <c r="H199" s="27"/>
      <c r="I199" s="102"/>
      <c r="J199" s="27"/>
      <c r="K199" s="27"/>
      <c r="L199" s="27"/>
      <c r="M199" s="27"/>
      <c r="N199" s="25"/>
      <c r="O199" s="27"/>
    </row>
    <row r="200" spans="2:15" ht="16.5">
      <c r="B200" s="49"/>
      <c r="C200" s="27"/>
      <c r="D200" s="27"/>
      <c r="E200" s="87"/>
      <c r="F200" s="27"/>
      <c r="G200" s="27"/>
      <c r="H200" s="27"/>
      <c r="I200" s="102"/>
      <c r="J200" s="27"/>
      <c r="K200" s="27"/>
      <c r="L200" s="27"/>
      <c r="M200" s="27"/>
      <c r="N200" s="25"/>
      <c r="O200" s="27"/>
    </row>
    <row r="201" spans="2:15" ht="16.5">
      <c r="B201" s="49"/>
      <c r="C201" s="27"/>
      <c r="D201" s="27"/>
      <c r="E201" s="87"/>
      <c r="F201" s="27"/>
      <c r="G201" s="27"/>
      <c r="H201" s="27"/>
      <c r="I201" s="102"/>
      <c r="J201" s="27"/>
      <c r="K201" s="27"/>
      <c r="L201" s="27"/>
      <c r="M201" s="27"/>
      <c r="N201" s="25"/>
      <c r="O201" s="27"/>
    </row>
    <row r="202" spans="2:15" ht="16.5">
      <c r="B202" s="49"/>
      <c r="C202" s="27"/>
      <c r="D202" s="27"/>
      <c r="E202" s="87"/>
      <c r="F202" s="27"/>
      <c r="G202" s="27"/>
      <c r="H202" s="27"/>
      <c r="I202" s="102"/>
      <c r="J202" s="27"/>
      <c r="K202" s="27"/>
      <c r="L202" s="27"/>
      <c r="M202" s="27"/>
      <c r="N202" s="25"/>
      <c r="O202" s="27"/>
    </row>
    <row r="203" spans="2:15" ht="16.5">
      <c r="B203" s="49"/>
      <c r="C203" s="27"/>
      <c r="D203" s="27"/>
      <c r="E203" s="87"/>
      <c r="F203" s="27"/>
      <c r="G203" s="27"/>
      <c r="H203" s="27"/>
      <c r="I203" s="102"/>
      <c r="J203" s="27"/>
      <c r="K203" s="27"/>
      <c r="L203" s="27"/>
      <c r="M203" s="27"/>
      <c r="N203" s="25"/>
      <c r="O203" s="27"/>
    </row>
    <row r="204" spans="2:15" ht="16.5">
      <c r="B204" s="49"/>
      <c r="C204" s="27"/>
      <c r="D204" s="27"/>
      <c r="E204" s="87"/>
      <c r="F204" s="27"/>
      <c r="G204" s="27"/>
      <c r="H204" s="27"/>
      <c r="I204" s="102"/>
      <c r="J204" s="27"/>
      <c r="K204" s="27"/>
      <c r="L204" s="27"/>
      <c r="M204" s="27"/>
      <c r="N204" s="25"/>
      <c r="O204" s="27"/>
    </row>
    <row r="205" spans="2:15" ht="16.5">
      <c r="B205" s="49"/>
      <c r="C205" s="27"/>
      <c r="D205" s="27"/>
      <c r="E205" s="87"/>
      <c r="F205" s="27"/>
      <c r="G205" s="27"/>
      <c r="H205" s="27"/>
      <c r="I205" s="102"/>
      <c r="J205" s="27"/>
      <c r="K205" s="27"/>
      <c r="L205" s="27"/>
      <c r="M205" s="27"/>
      <c r="N205" s="25"/>
      <c r="O205" s="27"/>
    </row>
    <row r="206" spans="2:15" ht="16.5">
      <c r="B206" s="49"/>
      <c r="C206" s="27"/>
      <c r="D206" s="27"/>
      <c r="E206" s="87"/>
      <c r="F206" s="27"/>
      <c r="G206" s="27"/>
      <c r="H206" s="27"/>
      <c r="I206" s="102"/>
      <c r="J206" s="27"/>
      <c r="K206" s="27"/>
      <c r="L206" s="27"/>
      <c r="M206" s="27"/>
      <c r="N206" s="25"/>
      <c r="O206" s="27"/>
    </row>
    <row r="207" spans="2:15" ht="16.5">
      <c r="B207" s="49"/>
      <c r="C207" s="27"/>
      <c r="D207" s="27"/>
      <c r="E207" s="87"/>
      <c r="F207" s="27"/>
      <c r="G207" s="27"/>
      <c r="H207" s="27"/>
      <c r="I207" s="102"/>
      <c r="J207" s="27"/>
      <c r="K207" s="27"/>
      <c r="L207" s="27"/>
      <c r="M207" s="27"/>
      <c r="N207" s="25"/>
      <c r="O207" s="27"/>
    </row>
    <row r="208" spans="2:15" ht="16.5">
      <c r="B208" s="49"/>
      <c r="C208" s="27"/>
      <c r="D208" s="27"/>
      <c r="E208" s="87"/>
      <c r="F208" s="27"/>
      <c r="G208" s="27"/>
      <c r="H208" s="27"/>
      <c r="I208" s="102"/>
      <c r="J208" s="27"/>
      <c r="K208" s="27"/>
      <c r="L208" s="27"/>
      <c r="M208" s="27"/>
      <c r="N208" s="25"/>
      <c r="O208" s="27"/>
    </row>
    <row r="209" spans="2:15" ht="16.5">
      <c r="B209" s="49"/>
      <c r="C209" s="27"/>
      <c r="D209" s="27"/>
      <c r="E209" s="87"/>
      <c r="F209" s="27"/>
      <c r="G209" s="27"/>
      <c r="H209" s="27"/>
      <c r="I209" s="102"/>
      <c r="J209" s="27"/>
      <c r="K209" s="27"/>
      <c r="L209" s="27"/>
      <c r="M209" s="27"/>
      <c r="N209" s="25"/>
      <c r="O209" s="27"/>
    </row>
    <row r="210" spans="2:15" ht="16.5">
      <c r="B210" s="49"/>
      <c r="C210" s="27"/>
      <c r="D210" s="27"/>
      <c r="E210" s="87"/>
      <c r="F210" s="27"/>
      <c r="G210" s="27"/>
      <c r="H210" s="27"/>
      <c r="I210" s="102"/>
      <c r="J210" s="27"/>
      <c r="K210" s="27"/>
      <c r="L210" s="27"/>
      <c r="M210" s="27"/>
      <c r="N210" s="25"/>
      <c r="O210" s="27"/>
    </row>
    <row r="211" spans="2:15" ht="16.5">
      <c r="B211" s="49"/>
      <c r="C211" s="27"/>
      <c r="D211" s="27"/>
      <c r="E211" s="87"/>
      <c r="F211" s="27"/>
      <c r="G211" s="27"/>
      <c r="H211" s="27"/>
      <c r="I211" s="102"/>
      <c r="J211" s="27"/>
      <c r="K211" s="27"/>
      <c r="L211" s="27"/>
      <c r="M211" s="27"/>
      <c r="N211" s="25"/>
      <c r="O211" s="27"/>
    </row>
    <row r="212" spans="2:15" ht="16.5">
      <c r="B212" s="49"/>
      <c r="C212" s="27"/>
      <c r="D212" s="27"/>
      <c r="E212" s="87"/>
      <c r="F212" s="27"/>
      <c r="G212" s="27"/>
      <c r="H212" s="27"/>
      <c r="I212" s="102"/>
      <c r="J212" s="27"/>
      <c r="K212" s="27"/>
      <c r="L212" s="27"/>
      <c r="M212" s="27"/>
      <c r="N212" s="25"/>
      <c r="O212" s="27"/>
    </row>
    <row r="213" spans="2:15" ht="16.5">
      <c r="B213" s="49"/>
      <c r="C213" s="27"/>
      <c r="D213" s="27"/>
      <c r="E213" s="87"/>
      <c r="F213" s="27"/>
      <c r="G213" s="27"/>
      <c r="H213" s="27"/>
      <c r="I213" s="102"/>
      <c r="J213" s="27"/>
      <c r="K213" s="27"/>
      <c r="L213" s="27"/>
      <c r="M213" s="27"/>
      <c r="N213" s="25"/>
      <c r="O213" s="27"/>
    </row>
    <row r="214" spans="2:15" ht="16.5">
      <c r="B214" s="49"/>
      <c r="C214" s="27"/>
      <c r="D214" s="27"/>
      <c r="E214" s="87"/>
      <c r="F214" s="27"/>
      <c r="G214" s="27"/>
      <c r="H214" s="27"/>
      <c r="I214" s="102"/>
      <c r="J214" s="27"/>
      <c r="K214" s="27"/>
      <c r="L214" s="27"/>
      <c r="M214" s="27"/>
      <c r="N214" s="25"/>
      <c r="O214" s="27"/>
    </row>
    <row r="215" spans="2:15" ht="16.5">
      <c r="B215" s="49"/>
      <c r="C215" s="27"/>
      <c r="D215" s="27"/>
      <c r="E215" s="87"/>
      <c r="F215" s="27"/>
      <c r="G215" s="27"/>
      <c r="H215" s="27"/>
      <c r="I215" s="102"/>
      <c r="J215" s="27"/>
      <c r="K215" s="27"/>
      <c r="L215" s="27"/>
      <c r="M215" s="27"/>
      <c r="N215" s="25"/>
      <c r="O215" s="27"/>
    </row>
    <row r="216" spans="2:15" ht="16.5">
      <c r="B216" s="49"/>
      <c r="C216" s="27"/>
      <c r="D216" s="27"/>
      <c r="E216" s="87"/>
      <c r="F216" s="27"/>
      <c r="G216" s="27"/>
      <c r="H216" s="27"/>
      <c r="I216" s="102"/>
      <c r="J216" s="27"/>
      <c r="K216" s="27"/>
      <c r="L216" s="27"/>
      <c r="M216" s="27"/>
      <c r="N216" s="25"/>
      <c r="O216" s="27"/>
    </row>
    <row r="217" spans="2:15" ht="16.5">
      <c r="B217" s="49"/>
      <c r="C217" s="27"/>
      <c r="D217" s="27"/>
      <c r="E217" s="87"/>
      <c r="F217" s="27"/>
      <c r="G217" s="27"/>
      <c r="H217" s="27"/>
      <c r="I217" s="102"/>
      <c r="J217" s="27"/>
      <c r="K217" s="27"/>
      <c r="L217" s="27"/>
      <c r="M217" s="27"/>
      <c r="N217" s="25"/>
      <c r="O217" s="27"/>
    </row>
    <row r="218" spans="2:15" ht="16.5">
      <c r="B218" s="49"/>
      <c r="C218" s="27"/>
      <c r="D218" s="27"/>
      <c r="E218" s="87"/>
      <c r="F218" s="27"/>
      <c r="G218" s="27"/>
      <c r="H218" s="27"/>
      <c r="I218" s="102"/>
      <c r="J218" s="27"/>
      <c r="K218" s="27"/>
      <c r="L218" s="27"/>
      <c r="M218" s="27"/>
      <c r="N218" s="25"/>
      <c r="O218" s="27"/>
    </row>
    <row r="219" spans="2:15" ht="16.5">
      <c r="B219" s="49"/>
      <c r="C219" s="27"/>
      <c r="D219" s="27"/>
      <c r="E219" s="87"/>
      <c r="F219" s="27"/>
      <c r="G219" s="27"/>
      <c r="H219" s="27"/>
      <c r="I219" s="102"/>
      <c r="J219" s="27"/>
      <c r="K219" s="27"/>
      <c r="L219" s="27"/>
      <c r="M219" s="27"/>
      <c r="N219" s="25"/>
      <c r="O219" s="27"/>
    </row>
    <row r="220" spans="2:15" ht="16.5">
      <c r="B220" s="49"/>
      <c r="C220" s="27"/>
      <c r="D220" s="27"/>
      <c r="E220" s="87"/>
      <c r="F220" s="27"/>
      <c r="G220" s="27"/>
      <c r="H220" s="27"/>
      <c r="I220" s="102"/>
      <c r="J220" s="27"/>
      <c r="K220" s="27"/>
      <c r="L220" s="27"/>
      <c r="M220" s="27"/>
      <c r="N220" s="25"/>
      <c r="O220" s="27"/>
    </row>
    <row r="221" spans="2:15" ht="16.5">
      <c r="B221" s="49"/>
      <c r="C221" s="27"/>
      <c r="D221" s="27"/>
      <c r="E221" s="87"/>
      <c r="F221" s="27"/>
      <c r="G221" s="27"/>
      <c r="H221" s="27"/>
      <c r="I221" s="102"/>
      <c r="J221" s="27"/>
      <c r="K221" s="27"/>
      <c r="L221" s="27"/>
      <c r="M221" s="27"/>
      <c r="N221" s="25"/>
      <c r="O221" s="27"/>
    </row>
    <row r="222" spans="2:15" ht="16.5">
      <c r="B222" s="49"/>
      <c r="C222" s="27"/>
      <c r="D222" s="27"/>
      <c r="E222" s="87"/>
      <c r="F222" s="27"/>
      <c r="G222" s="27"/>
      <c r="H222" s="27"/>
      <c r="I222" s="102"/>
      <c r="J222" s="27"/>
      <c r="K222" s="27"/>
      <c r="L222" s="27"/>
      <c r="M222" s="27"/>
      <c r="N222" s="25"/>
      <c r="O222" s="27"/>
    </row>
    <row r="223" spans="2:15" ht="16.5">
      <c r="B223" s="49"/>
      <c r="C223" s="27"/>
      <c r="D223" s="27"/>
      <c r="E223" s="87"/>
      <c r="F223" s="27"/>
      <c r="G223" s="27"/>
      <c r="H223" s="27"/>
      <c r="I223" s="102"/>
      <c r="J223" s="27"/>
      <c r="K223" s="27"/>
      <c r="L223" s="27"/>
      <c r="M223" s="27"/>
      <c r="N223" s="25"/>
      <c r="O223" s="27"/>
    </row>
    <row r="224" spans="2:15" ht="16.5">
      <c r="B224" s="49"/>
      <c r="C224" s="27"/>
      <c r="D224" s="27"/>
      <c r="E224" s="87"/>
      <c r="F224" s="27"/>
      <c r="G224" s="27"/>
      <c r="H224" s="27"/>
      <c r="I224" s="102"/>
      <c r="J224" s="27"/>
      <c r="K224" s="27"/>
      <c r="L224" s="27"/>
      <c r="M224" s="27"/>
      <c r="N224" s="25"/>
      <c r="O224" s="27"/>
    </row>
    <row r="225" spans="2:15" ht="16.5">
      <c r="B225" s="49"/>
      <c r="C225" s="27"/>
      <c r="D225" s="27"/>
      <c r="E225" s="87"/>
      <c r="F225" s="27"/>
      <c r="G225" s="27"/>
      <c r="H225" s="27"/>
      <c r="I225" s="102"/>
      <c r="J225" s="27"/>
      <c r="K225" s="27"/>
      <c r="L225" s="27"/>
      <c r="M225" s="27"/>
      <c r="N225" s="25"/>
      <c r="O225" s="27"/>
    </row>
    <row r="226" spans="2:15" ht="16.5">
      <c r="B226" s="49"/>
      <c r="C226" s="27"/>
      <c r="D226" s="27"/>
      <c r="E226" s="87"/>
      <c r="F226" s="27"/>
      <c r="G226" s="27"/>
      <c r="H226" s="27"/>
      <c r="I226" s="102"/>
      <c r="J226" s="27"/>
      <c r="K226" s="27"/>
      <c r="L226" s="27"/>
      <c r="M226" s="27"/>
      <c r="N226" s="25"/>
      <c r="O226" s="27"/>
    </row>
    <row r="227" spans="2:15" ht="16.5">
      <c r="B227" s="49"/>
      <c r="C227" s="27"/>
      <c r="D227" s="27"/>
      <c r="E227" s="87"/>
      <c r="F227" s="27"/>
      <c r="G227" s="27"/>
      <c r="H227" s="27"/>
      <c r="I227" s="102"/>
      <c r="J227" s="27"/>
      <c r="K227" s="27"/>
      <c r="L227" s="27"/>
      <c r="M227" s="27"/>
      <c r="N227" s="25"/>
      <c r="O227" s="27"/>
    </row>
    <row r="228" spans="2:15" ht="16.5">
      <c r="B228" s="49"/>
      <c r="C228" s="27"/>
      <c r="D228" s="27"/>
      <c r="E228" s="87"/>
      <c r="F228" s="27"/>
      <c r="G228" s="27"/>
      <c r="H228" s="27"/>
      <c r="I228" s="102"/>
      <c r="J228" s="27"/>
      <c r="K228" s="27"/>
      <c r="L228" s="27"/>
      <c r="M228" s="27"/>
      <c r="N228" s="25"/>
      <c r="O228" s="27"/>
    </row>
    <row r="229" spans="2:15" ht="16.5">
      <c r="B229" s="49"/>
      <c r="C229" s="27"/>
      <c r="D229" s="27"/>
      <c r="E229" s="87"/>
      <c r="F229" s="27"/>
      <c r="G229" s="27"/>
      <c r="H229" s="27"/>
      <c r="I229" s="102"/>
      <c r="J229" s="27"/>
      <c r="K229" s="27"/>
      <c r="L229" s="27"/>
      <c r="M229" s="27"/>
      <c r="N229" s="25"/>
      <c r="O229" s="27"/>
    </row>
    <row r="230" spans="2:15" ht="16.5">
      <c r="B230" s="49"/>
      <c r="C230" s="27"/>
      <c r="D230" s="27"/>
      <c r="E230" s="87"/>
      <c r="F230" s="27"/>
      <c r="G230" s="27"/>
      <c r="H230" s="27"/>
      <c r="I230" s="102"/>
      <c r="J230" s="27"/>
      <c r="K230" s="27"/>
      <c r="L230" s="27"/>
      <c r="M230" s="27"/>
      <c r="N230" s="25"/>
      <c r="O230" s="27"/>
    </row>
    <row r="231" spans="2:15" ht="16.5">
      <c r="B231" s="49"/>
      <c r="C231" s="27"/>
      <c r="D231" s="27"/>
      <c r="E231" s="87"/>
      <c r="F231" s="27"/>
      <c r="G231" s="27"/>
      <c r="H231" s="27"/>
      <c r="I231" s="102"/>
      <c r="J231" s="27"/>
      <c r="K231" s="27"/>
      <c r="L231" s="27"/>
      <c r="M231" s="27"/>
      <c r="N231" s="25"/>
      <c r="O231" s="27"/>
    </row>
    <row r="232" spans="2:15" ht="16.5">
      <c r="B232" s="49"/>
      <c r="C232" s="27"/>
      <c r="D232" s="27"/>
      <c r="E232" s="87"/>
      <c r="F232" s="27"/>
      <c r="G232" s="27"/>
      <c r="H232" s="27"/>
      <c r="I232" s="102"/>
      <c r="J232" s="27"/>
      <c r="K232" s="27"/>
      <c r="L232" s="27"/>
      <c r="M232" s="27"/>
      <c r="N232" s="25"/>
      <c r="O232" s="27"/>
    </row>
    <row r="233" spans="2:15" ht="16.5">
      <c r="B233" s="49"/>
      <c r="C233" s="27"/>
      <c r="D233" s="27"/>
      <c r="E233" s="87"/>
      <c r="F233" s="27"/>
      <c r="G233" s="27"/>
      <c r="H233" s="27"/>
      <c r="I233" s="102"/>
      <c r="J233" s="27"/>
      <c r="K233" s="27"/>
      <c r="L233" s="27"/>
      <c r="M233" s="27"/>
      <c r="N233" s="25"/>
      <c r="O233" s="27"/>
    </row>
    <row r="234" spans="2:15" ht="16.5">
      <c r="B234" s="49"/>
      <c r="C234" s="27"/>
      <c r="D234" s="27"/>
      <c r="E234" s="87"/>
      <c r="F234" s="27"/>
      <c r="G234" s="27"/>
      <c r="H234" s="27"/>
      <c r="I234" s="102"/>
      <c r="J234" s="27"/>
      <c r="K234" s="27"/>
      <c r="L234" s="27"/>
      <c r="M234" s="27"/>
      <c r="N234" s="25"/>
      <c r="O234" s="27"/>
    </row>
    <row r="235" spans="2:15" ht="16.5">
      <c r="B235" s="49"/>
      <c r="C235" s="27"/>
      <c r="D235" s="27"/>
      <c r="E235" s="87"/>
      <c r="F235" s="27"/>
      <c r="G235" s="27"/>
      <c r="H235" s="27"/>
      <c r="I235" s="102"/>
      <c r="J235" s="27"/>
      <c r="K235" s="27"/>
      <c r="L235" s="27"/>
      <c r="M235" s="27"/>
      <c r="N235" s="25"/>
      <c r="O235" s="27"/>
    </row>
    <row r="236" spans="2:15" ht="16.5">
      <c r="B236" s="49"/>
      <c r="C236" s="27"/>
      <c r="D236" s="27"/>
      <c r="E236" s="87"/>
      <c r="F236" s="27"/>
      <c r="G236" s="27"/>
      <c r="H236" s="27"/>
      <c r="I236" s="102"/>
      <c r="J236" s="27"/>
      <c r="K236" s="27"/>
      <c r="L236" s="27"/>
      <c r="M236" s="27"/>
      <c r="N236" s="25"/>
      <c r="O236" s="27"/>
    </row>
    <row r="237" spans="2:15" ht="16.5">
      <c r="B237" s="49"/>
      <c r="C237" s="27"/>
      <c r="D237" s="27"/>
      <c r="E237" s="87"/>
      <c r="F237" s="27"/>
      <c r="G237" s="27"/>
      <c r="H237" s="27"/>
      <c r="I237" s="102"/>
      <c r="J237" s="27"/>
      <c r="K237" s="27"/>
      <c r="L237" s="27"/>
      <c r="M237" s="27"/>
      <c r="N237" s="25"/>
      <c r="O237" s="27"/>
    </row>
    <row r="238" spans="2:15" ht="16.5">
      <c r="B238" s="49"/>
      <c r="C238" s="27"/>
      <c r="D238" s="27"/>
      <c r="E238" s="87"/>
      <c r="F238" s="27"/>
      <c r="G238" s="27"/>
      <c r="H238" s="27"/>
      <c r="I238" s="102"/>
      <c r="J238" s="27"/>
      <c r="K238" s="27"/>
      <c r="L238" s="27"/>
      <c r="M238" s="27"/>
      <c r="N238" s="25"/>
      <c r="O238" s="27"/>
    </row>
    <row r="239" spans="2:15" ht="16.5">
      <c r="B239" s="49"/>
      <c r="C239" s="27"/>
      <c r="D239" s="27"/>
      <c r="E239" s="87"/>
      <c r="F239" s="27"/>
      <c r="G239" s="27"/>
      <c r="H239" s="27"/>
      <c r="I239" s="102"/>
      <c r="J239" s="27"/>
      <c r="K239" s="27"/>
      <c r="L239" s="27"/>
      <c r="M239" s="27"/>
      <c r="N239" s="25"/>
      <c r="O239" s="27"/>
    </row>
    <row r="240" spans="2:15" ht="16.5">
      <c r="B240" s="49"/>
      <c r="C240" s="27"/>
      <c r="D240" s="27"/>
      <c r="E240" s="87"/>
      <c r="F240" s="27"/>
      <c r="G240" s="27"/>
      <c r="H240" s="27"/>
      <c r="I240" s="102"/>
      <c r="J240" s="27"/>
      <c r="K240" s="27"/>
      <c r="L240" s="27"/>
      <c r="M240" s="27"/>
      <c r="N240" s="25"/>
      <c r="O240" s="27"/>
    </row>
    <row r="241" spans="2:15" ht="16.5">
      <c r="B241" s="49"/>
      <c r="C241" s="27"/>
      <c r="D241" s="27"/>
      <c r="E241" s="87"/>
      <c r="F241" s="27"/>
      <c r="G241" s="27"/>
      <c r="H241" s="27"/>
      <c r="I241" s="102"/>
      <c r="J241" s="27"/>
      <c r="K241" s="27"/>
      <c r="L241" s="27"/>
      <c r="M241" s="27"/>
      <c r="N241" s="25"/>
      <c r="O241" s="27"/>
    </row>
    <row r="242" spans="2:15" ht="16.5">
      <c r="B242" s="49"/>
      <c r="C242" s="27"/>
      <c r="D242" s="27"/>
      <c r="E242" s="87"/>
      <c r="F242" s="27"/>
      <c r="G242" s="27"/>
      <c r="H242" s="27"/>
      <c r="I242" s="102"/>
      <c r="J242" s="27"/>
      <c r="K242" s="27"/>
      <c r="L242" s="27"/>
      <c r="M242" s="27"/>
      <c r="N242" s="25"/>
      <c r="O242" s="27"/>
    </row>
    <row r="243" spans="2:15" ht="16.5">
      <c r="B243" s="49"/>
      <c r="C243" s="27"/>
      <c r="D243" s="27"/>
      <c r="E243" s="87"/>
      <c r="F243" s="27"/>
      <c r="G243" s="27"/>
      <c r="H243" s="27"/>
      <c r="I243" s="102"/>
      <c r="J243" s="27"/>
      <c r="K243" s="27"/>
      <c r="L243" s="27"/>
      <c r="M243" s="27"/>
      <c r="N243" s="25"/>
      <c r="O243" s="27"/>
    </row>
    <row r="244" spans="2:15" ht="16.5">
      <c r="B244" s="49"/>
      <c r="C244" s="27"/>
      <c r="D244" s="27"/>
      <c r="E244" s="87"/>
      <c r="F244" s="27"/>
      <c r="G244" s="27"/>
      <c r="H244" s="27"/>
      <c r="I244" s="102"/>
      <c r="J244" s="27"/>
      <c r="K244" s="27"/>
      <c r="L244" s="27"/>
      <c r="M244" s="27"/>
      <c r="N244" s="25"/>
      <c r="O244" s="27"/>
    </row>
    <row r="245" spans="2:15" ht="16.5">
      <c r="B245" s="49"/>
      <c r="C245" s="27"/>
      <c r="D245" s="27"/>
      <c r="E245" s="87"/>
      <c r="F245" s="27"/>
      <c r="G245" s="27"/>
      <c r="H245" s="27"/>
      <c r="I245" s="102"/>
      <c r="J245" s="27"/>
      <c r="K245" s="27"/>
      <c r="L245" s="27"/>
      <c r="M245" s="27"/>
      <c r="N245" s="25"/>
      <c r="O245" s="27"/>
    </row>
    <row r="246" spans="2:15" ht="16.5">
      <c r="B246" s="49"/>
      <c r="C246" s="27"/>
      <c r="D246" s="27"/>
      <c r="E246" s="87"/>
      <c r="F246" s="27"/>
      <c r="G246" s="27"/>
      <c r="H246" s="27"/>
      <c r="I246" s="102"/>
      <c r="J246" s="27"/>
      <c r="K246" s="27"/>
      <c r="L246" s="27"/>
      <c r="M246" s="27"/>
      <c r="N246" s="25"/>
      <c r="O246" s="27"/>
    </row>
    <row r="247" spans="2:15" ht="16.5">
      <c r="B247" s="49"/>
      <c r="C247" s="27"/>
      <c r="D247" s="27"/>
      <c r="E247" s="87"/>
      <c r="F247" s="27"/>
      <c r="G247" s="27"/>
      <c r="H247" s="27"/>
      <c r="I247" s="102"/>
      <c r="J247" s="27"/>
      <c r="K247" s="27"/>
      <c r="L247" s="27"/>
      <c r="M247" s="27"/>
      <c r="N247" s="25"/>
      <c r="O247" s="27"/>
    </row>
    <row r="248" spans="2:15" ht="16.5">
      <c r="B248" s="49"/>
      <c r="C248" s="27"/>
      <c r="D248" s="27"/>
      <c r="E248" s="87"/>
      <c r="F248" s="27"/>
      <c r="G248" s="27"/>
      <c r="H248" s="27"/>
      <c r="I248" s="102"/>
      <c r="J248" s="27"/>
      <c r="K248" s="27"/>
      <c r="L248" s="27"/>
      <c r="M248" s="27"/>
      <c r="N248" s="25"/>
      <c r="O248" s="27"/>
    </row>
    <row r="249" spans="2:15" ht="16.5">
      <c r="B249" s="49"/>
      <c r="C249" s="27"/>
      <c r="D249" s="27"/>
      <c r="E249" s="87"/>
      <c r="F249" s="27"/>
      <c r="G249" s="27"/>
      <c r="H249" s="27"/>
      <c r="I249" s="102"/>
      <c r="J249" s="27"/>
      <c r="K249" s="27"/>
      <c r="L249" s="27"/>
      <c r="M249" s="27"/>
      <c r="N249" s="25"/>
      <c r="O249" s="27"/>
    </row>
    <row r="250" spans="2:15" ht="16.5">
      <c r="B250" s="49"/>
      <c r="C250" s="27"/>
      <c r="D250" s="27"/>
      <c r="E250" s="87"/>
      <c r="F250" s="27"/>
      <c r="G250" s="27"/>
      <c r="H250" s="27"/>
      <c r="I250" s="102"/>
      <c r="J250" s="27"/>
      <c r="K250" s="27"/>
      <c r="L250" s="27"/>
      <c r="M250" s="27"/>
      <c r="N250" s="25"/>
      <c r="O250" s="27"/>
    </row>
    <row r="251" spans="2:15" ht="16.5">
      <c r="B251" s="49"/>
      <c r="C251" s="27"/>
      <c r="D251" s="27"/>
      <c r="E251" s="87"/>
      <c r="F251" s="27"/>
      <c r="G251" s="27"/>
      <c r="H251" s="27"/>
      <c r="I251" s="102"/>
      <c r="J251" s="27"/>
      <c r="K251" s="27"/>
      <c r="L251" s="27"/>
      <c r="M251" s="27"/>
      <c r="N251" s="25"/>
      <c r="O251" s="27"/>
    </row>
    <row r="252" spans="2:15" ht="16.5">
      <c r="B252" s="49"/>
      <c r="C252" s="27"/>
      <c r="D252" s="27"/>
      <c r="E252" s="87"/>
      <c r="F252" s="27"/>
      <c r="G252" s="27"/>
      <c r="H252" s="27"/>
      <c r="I252" s="102"/>
      <c r="J252" s="27"/>
      <c r="K252" s="27"/>
      <c r="L252" s="27"/>
      <c r="M252" s="27"/>
      <c r="N252" s="25"/>
      <c r="O252" s="27"/>
    </row>
    <row r="253" spans="2:15" ht="16.5">
      <c r="B253" s="49"/>
      <c r="C253" s="27"/>
      <c r="D253" s="27"/>
      <c r="E253" s="87"/>
      <c r="F253" s="27"/>
      <c r="G253" s="27"/>
      <c r="H253" s="27"/>
      <c r="I253" s="102"/>
      <c r="J253" s="27"/>
      <c r="K253" s="27"/>
      <c r="L253" s="27"/>
      <c r="M253" s="27"/>
      <c r="N253" s="25"/>
      <c r="O253" s="27"/>
    </row>
    <row r="254" spans="2:15" ht="16.5">
      <c r="B254" s="49"/>
      <c r="C254" s="27"/>
      <c r="D254" s="27"/>
      <c r="E254" s="87"/>
      <c r="F254" s="27"/>
      <c r="G254" s="27"/>
      <c r="H254" s="27"/>
      <c r="I254" s="102"/>
      <c r="J254" s="27"/>
      <c r="K254" s="27"/>
      <c r="L254" s="27"/>
      <c r="M254" s="27"/>
      <c r="N254" s="25"/>
      <c r="O254" s="27"/>
    </row>
    <row r="255" spans="2:15" ht="16.5">
      <c r="B255" s="49"/>
      <c r="C255" s="27"/>
      <c r="D255" s="27"/>
      <c r="E255" s="87"/>
      <c r="F255" s="27"/>
      <c r="G255" s="27"/>
      <c r="H255" s="27"/>
      <c r="I255" s="102"/>
      <c r="J255" s="27"/>
      <c r="K255" s="27"/>
      <c r="L255" s="27"/>
      <c r="M255" s="27"/>
      <c r="N255" s="25"/>
      <c r="O255" s="27"/>
    </row>
    <row r="256" spans="2:15" ht="16.5">
      <c r="B256" s="49"/>
      <c r="C256" s="27"/>
      <c r="D256" s="27"/>
      <c r="E256" s="87"/>
      <c r="F256" s="27"/>
      <c r="G256" s="27"/>
      <c r="H256" s="27"/>
      <c r="I256" s="102"/>
      <c r="J256" s="27"/>
      <c r="K256" s="27"/>
      <c r="L256" s="27"/>
      <c r="M256" s="27"/>
      <c r="N256" s="25"/>
      <c r="O256" s="27"/>
    </row>
    <row r="257" spans="2:15" ht="16.5">
      <c r="B257" s="49"/>
      <c r="C257" s="27"/>
      <c r="D257" s="27"/>
      <c r="E257" s="87"/>
      <c r="F257" s="27"/>
      <c r="G257" s="27"/>
      <c r="H257" s="27"/>
      <c r="I257" s="102"/>
      <c r="J257" s="27"/>
      <c r="K257" s="27"/>
      <c r="L257" s="27"/>
      <c r="M257" s="27"/>
      <c r="N257" s="25"/>
      <c r="O257" s="27"/>
    </row>
    <row r="258" spans="2:15" ht="16.5">
      <c r="B258" s="49"/>
      <c r="C258" s="27"/>
      <c r="D258" s="27"/>
      <c r="E258" s="87"/>
      <c r="F258" s="27"/>
      <c r="G258" s="27"/>
      <c r="H258" s="27"/>
      <c r="I258" s="102"/>
      <c r="J258" s="27"/>
      <c r="K258" s="27"/>
      <c r="L258" s="27"/>
      <c r="M258" s="27"/>
      <c r="N258" s="25"/>
      <c r="O258" s="27"/>
    </row>
    <row r="259" spans="2:15" ht="16.5">
      <c r="B259" s="49"/>
      <c r="C259" s="27"/>
      <c r="D259" s="27"/>
      <c r="E259" s="87"/>
      <c r="F259" s="27"/>
      <c r="G259" s="27"/>
      <c r="H259" s="27"/>
      <c r="I259" s="102"/>
      <c r="J259" s="27"/>
      <c r="K259" s="27"/>
      <c r="L259" s="27"/>
      <c r="M259" s="27"/>
      <c r="N259" s="25"/>
      <c r="O259" s="27"/>
    </row>
    <row r="260" spans="2:15" ht="16.5">
      <c r="B260" s="49"/>
      <c r="C260" s="27"/>
      <c r="D260" s="27"/>
      <c r="E260" s="87"/>
      <c r="F260" s="27"/>
      <c r="G260" s="27"/>
      <c r="H260" s="27"/>
      <c r="I260" s="102"/>
      <c r="J260" s="27"/>
      <c r="K260" s="27"/>
      <c r="L260" s="27"/>
      <c r="M260" s="27"/>
      <c r="N260" s="25"/>
      <c r="O260" s="27"/>
    </row>
    <row r="261" spans="2:15" ht="16.5">
      <c r="B261" s="49"/>
      <c r="C261" s="27"/>
      <c r="D261" s="27"/>
      <c r="E261" s="87"/>
      <c r="F261" s="27"/>
      <c r="G261" s="27"/>
      <c r="H261" s="27"/>
      <c r="I261" s="102"/>
      <c r="J261" s="27"/>
      <c r="K261" s="27"/>
      <c r="L261" s="27"/>
      <c r="M261" s="27"/>
      <c r="N261" s="25"/>
      <c r="O261" s="27"/>
    </row>
    <row r="262" spans="2:15" ht="16.5">
      <c r="B262" s="49"/>
      <c r="C262" s="27"/>
      <c r="D262" s="27"/>
      <c r="E262" s="87"/>
      <c r="F262" s="27"/>
      <c r="G262" s="27"/>
      <c r="H262" s="27"/>
      <c r="I262" s="102"/>
      <c r="J262" s="27"/>
      <c r="K262" s="27"/>
      <c r="L262" s="27"/>
      <c r="M262" s="27"/>
      <c r="N262" s="25"/>
      <c r="O262" s="27"/>
    </row>
    <row r="263" spans="2:15" ht="16.5">
      <c r="B263" s="49"/>
      <c r="C263" s="27"/>
      <c r="D263" s="27"/>
      <c r="E263" s="87"/>
      <c r="F263" s="27"/>
      <c r="G263" s="27"/>
      <c r="H263" s="27"/>
      <c r="I263" s="102"/>
      <c r="J263" s="27"/>
      <c r="K263" s="27"/>
      <c r="L263" s="27"/>
      <c r="M263" s="27"/>
      <c r="N263" s="25"/>
      <c r="O263" s="27"/>
    </row>
    <row r="264" spans="2:15" ht="16.5">
      <c r="B264" s="49"/>
      <c r="C264" s="27"/>
      <c r="D264" s="27"/>
      <c r="E264" s="87"/>
      <c r="F264" s="27"/>
      <c r="G264" s="27"/>
      <c r="H264" s="27"/>
      <c r="I264" s="102"/>
      <c r="J264" s="27"/>
      <c r="K264" s="27"/>
      <c r="L264" s="27"/>
      <c r="M264" s="27"/>
      <c r="N264" s="25"/>
      <c r="O264" s="27"/>
    </row>
    <row r="265" spans="2:15" ht="16.5">
      <c r="B265" s="49"/>
      <c r="C265" s="27"/>
      <c r="D265" s="27"/>
      <c r="E265" s="87"/>
      <c r="F265" s="27"/>
      <c r="G265" s="27"/>
      <c r="H265" s="27"/>
      <c r="I265" s="102"/>
      <c r="J265" s="27"/>
      <c r="K265" s="27"/>
      <c r="L265" s="27"/>
      <c r="M265" s="27"/>
      <c r="N265" s="25"/>
      <c r="O265" s="27"/>
    </row>
    <row r="266" spans="2:15" ht="16.5">
      <c r="B266" s="49"/>
      <c r="C266" s="27"/>
      <c r="D266" s="27"/>
      <c r="E266" s="87"/>
      <c r="F266" s="27"/>
      <c r="G266" s="27"/>
      <c r="H266" s="27"/>
      <c r="I266" s="102"/>
      <c r="J266" s="27"/>
      <c r="K266" s="27"/>
      <c r="L266" s="27"/>
      <c r="M266" s="27"/>
      <c r="N266" s="25"/>
      <c r="O266" s="27"/>
    </row>
    <row r="267" spans="2:15" ht="16.5">
      <c r="B267" s="49"/>
      <c r="C267" s="27"/>
      <c r="D267" s="27"/>
      <c r="E267" s="87"/>
      <c r="F267" s="27"/>
      <c r="G267" s="27"/>
      <c r="H267" s="27"/>
      <c r="I267" s="102"/>
      <c r="J267" s="27"/>
      <c r="K267" s="27"/>
      <c r="L267" s="27"/>
      <c r="M267" s="27"/>
      <c r="N267" s="25"/>
      <c r="O267" s="27"/>
    </row>
    <row r="268" spans="2:15" ht="16.5">
      <c r="B268" s="49"/>
      <c r="C268" s="27"/>
      <c r="D268" s="27"/>
      <c r="E268" s="87"/>
      <c r="F268" s="27"/>
      <c r="G268" s="27"/>
      <c r="H268" s="27"/>
      <c r="I268" s="102"/>
      <c r="J268" s="27"/>
      <c r="K268" s="27"/>
      <c r="L268" s="27"/>
      <c r="M268" s="27"/>
      <c r="N268" s="25"/>
      <c r="O268" s="27"/>
    </row>
    <row r="269" spans="2:15" ht="16.5">
      <c r="B269" s="49"/>
      <c r="C269" s="27"/>
      <c r="D269" s="27"/>
      <c r="E269" s="87"/>
      <c r="F269" s="27"/>
      <c r="G269" s="27"/>
      <c r="H269" s="27"/>
      <c r="I269" s="102"/>
      <c r="J269" s="27"/>
      <c r="K269" s="27"/>
      <c r="L269" s="27"/>
      <c r="M269" s="27"/>
      <c r="N269" s="25"/>
      <c r="O269" s="27"/>
    </row>
    <row r="270" spans="2:15" ht="16.5">
      <c r="B270" s="49"/>
      <c r="C270" s="27"/>
      <c r="D270" s="27"/>
      <c r="E270" s="87"/>
      <c r="F270" s="27"/>
      <c r="G270" s="27"/>
      <c r="H270" s="27"/>
      <c r="I270" s="102"/>
      <c r="J270" s="27"/>
      <c r="K270" s="27"/>
      <c r="L270" s="27"/>
      <c r="M270" s="27"/>
      <c r="N270" s="25"/>
      <c r="O270" s="27"/>
    </row>
    <row r="271" spans="2:15" ht="16.5">
      <c r="B271" s="49"/>
      <c r="C271" s="27"/>
      <c r="D271" s="27"/>
      <c r="E271" s="87"/>
      <c r="F271" s="27"/>
      <c r="G271" s="27"/>
      <c r="H271" s="27"/>
      <c r="I271" s="102"/>
      <c r="J271" s="27"/>
      <c r="K271" s="27"/>
      <c r="L271" s="27"/>
      <c r="M271" s="27"/>
      <c r="N271" s="25"/>
      <c r="O271" s="27"/>
    </row>
    <row r="272" spans="2:15" ht="16.5">
      <c r="B272" s="49"/>
      <c r="C272" s="27"/>
      <c r="D272" s="27"/>
      <c r="E272" s="87"/>
      <c r="F272" s="27"/>
      <c r="G272" s="27"/>
      <c r="H272" s="27"/>
      <c r="I272" s="102"/>
      <c r="J272" s="27"/>
      <c r="K272" s="27"/>
      <c r="L272" s="27"/>
      <c r="M272" s="27"/>
      <c r="N272" s="25"/>
      <c r="O272" s="27"/>
    </row>
    <row r="273" spans="2:15" ht="16.5">
      <c r="B273" s="49"/>
      <c r="C273" s="27"/>
      <c r="D273" s="27"/>
      <c r="E273" s="87"/>
      <c r="F273" s="27"/>
      <c r="G273" s="27"/>
      <c r="H273" s="27"/>
      <c r="I273" s="102"/>
      <c r="J273" s="27"/>
      <c r="K273" s="27"/>
      <c r="L273" s="27"/>
      <c r="M273" s="27"/>
      <c r="N273" s="25"/>
      <c r="O273" s="27"/>
    </row>
    <row r="274" spans="2:15" ht="16.5">
      <c r="B274" s="49"/>
      <c r="C274" s="27"/>
      <c r="D274" s="27"/>
      <c r="E274" s="87"/>
      <c r="F274" s="27"/>
      <c r="G274" s="27"/>
      <c r="H274" s="27"/>
      <c r="I274" s="102"/>
      <c r="J274" s="27"/>
      <c r="K274" s="27"/>
      <c r="L274" s="27"/>
      <c r="M274" s="27"/>
      <c r="N274" s="25"/>
      <c r="O274" s="27"/>
    </row>
    <row r="275" spans="2:15" ht="16.5">
      <c r="B275" s="49"/>
      <c r="C275" s="27"/>
      <c r="D275" s="27"/>
      <c r="E275" s="87"/>
      <c r="F275" s="27"/>
      <c r="G275" s="27"/>
      <c r="H275" s="27"/>
      <c r="I275" s="102"/>
      <c r="J275" s="27"/>
      <c r="K275" s="27"/>
      <c r="L275" s="27"/>
      <c r="M275" s="27"/>
      <c r="N275" s="25"/>
      <c r="O275" s="27"/>
    </row>
    <row r="276" spans="2:15" ht="16.5">
      <c r="B276" s="49"/>
      <c r="C276" s="27"/>
      <c r="D276" s="27"/>
      <c r="E276" s="87"/>
      <c r="F276" s="27"/>
      <c r="G276" s="27"/>
      <c r="H276" s="27"/>
      <c r="I276" s="102"/>
      <c r="J276" s="27"/>
      <c r="K276" s="27"/>
      <c r="L276" s="27"/>
      <c r="M276" s="27"/>
      <c r="N276" s="25"/>
      <c r="O276" s="27"/>
    </row>
    <row r="277" spans="2:15" ht="16.5">
      <c r="B277" s="49"/>
      <c r="C277" s="27"/>
      <c r="D277" s="27"/>
      <c r="E277" s="87"/>
      <c r="F277" s="27"/>
      <c r="G277" s="27"/>
      <c r="H277" s="27"/>
      <c r="I277" s="102"/>
      <c r="J277" s="27"/>
      <c r="K277" s="27"/>
      <c r="L277" s="27"/>
      <c r="M277" s="27"/>
      <c r="N277" s="25"/>
      <c r="O277" s="27"/>
    </row>
    <row r="278" spans="2:15" ht="16.5">
      <c r="B278" s="49"/>
      <c r="C278" s="27"/>
      <c r="D278" s="27"/>
      <c r="E278" s="87"/>
      <c r="F278" s="27"/>
      <c r="G278" s="27"/>
      <c r="H278" s="27"/>
      <c r="I278" s="102"/>
      <c r="J278" s="27"/>
      <c r="K278" s="27"/>
      <c r="L278" s="27"/>
      <c r="M278" s="27"/>
      <c r="N278" s="25"/>
      <c r="O278" s="27"/>
    </row>
    <row r="279" spans="2:15" ht="16.5">
      <c r="B279" s="49"/>
      <c r="C279" s="27"/>
      <c r="D279" s="27"/>
      <c r="E279" s="87"/>
      <c r="F279" s="27"/>
      <c r="G279" s="27"/>
      <c r="H279" s="27"/>
      <c r="I279" s="102"/>
      <c r="J279" s="27"/>
      <c r="K279" s="27"/>
      <c r="L279" s="27"/>
      <c r="M279" s="27"/>
      <c r="N279" s="25"/>
      <c r="O279" s="27"/>
    </row>
    <row r="280" spans="2:15" ht="16.5">
      <c r="B280" s="49"/>
      <c r="C280" s="27"/>
      <c r="D280" s="27"/>
      <c r="E280" s="87"/>
      <c r="F280" s="27"/>
      <c r="G280" s="27"/>
      <c r="H280" s="27"/>
      <c r="I280" s="102"/>
      <c r="J280" s="27"/>
      <c r="K280" s="27"/>
      <c r="L280" s="27"/>
      <c r="M280" s="27"/>
      <c r="N280" s="25"/>
      <c r="O280" s="27"/>
    </row>
    <row r="281" spans="2:15" ht="16.5">
      <c r="B281" s="49"/>
      <c r="C281" s="27"/>
      <c r="D281" s="27"/>
      <c r="E281" s="87"/>
      <c r="F281" s="27"/>
      <c r="G281" s="27"/>
      <c r="H281" s="27"/>
      <c r="I281" s="102"/>
      <c r="J281" s="27"/>
      <c r="K281" s="27"/>
      <c r="L281" s="27"/>
      <c r="M281" s="27"/>
      <c r="N281" s="25"/>
      <c r="O281" s="27"/>
    </row>
    <row r="282" spans="2:15" ht="16.5">
      <c r="B282" s="49"/>
      <c r="C282" s="27"/>
      <c r="D282" s="27"/>
      <c r="E282" s="87"/>
      <c r="F282" s="27"/>
      <c r="G282" s="27"/>
      <c r="H282" s="27"/>
      <c r="I282" s="102"/>
      <c r="J282" s="27"/>
      <c r="K282" s="27"/>
      <c r="L282" s="27"/>
      <c r="M282" s="27"/>
      <c r="N282" s="25"/>
      <c r="O282" s="27"/>
    </row>
    <row r="283" spans="2:15" ht="16.5">
      <c r="B283" s="49"/>
      <c r="C283" s="27"/>
      <c r="D283" s="27"/>
      <c r="E283" s="87"/>
      <c r="F283" s="27"/>
      <c r="G283" s="27"/>
      <c r="H283" s="27"/>
      <c r="I283" s="102"/>
      <c r="J283" s="27"/>
      <c r="K283" s="27"/>
      <c r="L283" s="27"/>
      <c r="M283" s="27"/>
      <c r="N283" s="25"/>
      <c r="O283" s="27"/>
    </row>
    <row r="284" spans="2:15" ht="16.5">
      <c r="B284" s="49"/>
      <c r="C284" s="27"/>
      <c r="D284" s="27"/>
      <c r="E284" s="87"/>
      <c r="F284" s="27"/>
      <c r="G284" s="27"/>
      <c r="H284" s="27"/>
      <c r="I284" s="102"/>
      <c r="J284" s="27"/>
      <c r="K284" s="27"/>
      <c r="L284" s="27"/>
      <c r="M284" s="27"/>
      <c r="N284" s="25"/>
      <c r="O284" s="27"/>
    </row>
    <row r="285" spans="2:15" ht="16.5">
      <c r="B285" s="49"/>
      <c r="C285" s="27"/>
      <c r="D285" s="27"/>
      <c r="E285" s="87"/>
      <c r="F285" s="27"/>
      <c r="G285" s="27"/>
      <c r="H285" s="27"/>
      <c r="I285" s="102"/>
      <c r="J285" s="27"/>
      <c r="K285" s="27"/>
      <c r="L285" s="27"/>
      <c r="M285" s="27"/>
      <c r="N285" s="25"/>
      <c r="O285" s="27"/>
    </row>
    <row r="286" spans="2:15" ht="16.5">
      <c r="B286" s="49"/>
      <c r="C286" s="27"/>
      <c r="D286" s="27"/>
      <c r="E286" s="87"/>
      <c r="F286" s="27"/>
      <c r="G286" s="27"/>
      <c r="H286" s="27"/>
      <c r="I286" s="102"/>
      <c r="J286" s="27"/>
      <c r="K286" s="27"/>
      <c r="L286" s="27"/>
      <c r="M286" s="27"/>
      <c r="N286" s="25"/>
      <c r="O286" s="27"/>
    </row>
    <row r="287" spans="2:15" ht="16.5">
      <c r="B287" s="49"/>
      <c r="C287" s="27"/>
      <c r="D287" s="27"/>
      <c r="E287" s="87"/>
      <c r="F287" s="27"/>
      <c r="G287" s="27"/>
      <c r="H287" s="27"/>
      <c r="I287" s="102"/>
      <c r="J287" s="27"/>
      <c r="K287" s="27"/>
      <c r="L287" s="27"/>
      <c r="M287" s="27"/>
      <c r="N287" s="25"/>
      <c r="O287" s="27"/>
    </row>
    <row r="288" spans="2:15" ht="16.5">
      <c r="B288" s="49"/>
      <c r="C288" s="27"/>
      <c r="D288" s="27"/>
      <c r="E288" s="87"/>
      <c r="F288" s="27"/>
      <c r="G288" s="27"/>
      <c r="H288" s="27"/>
      <c r="I288" s="102"/>
      <c r="J288" s="27"/>
      <c r="K288" s="27"/>
      <c r="L288" s="27"/>
      <c r="M288" s="27"/>
      <c r="N288" s="25"/>
      <c r="O288" s="27"/>
    </row>
    <row r="289" spans="2:15" ht="16.5">
      <c r="B289" s="49"/>
      <c r="C289" s="27"/>
      <c r="D289" s="27"/>
      <c r="E289" s="87"/>
      <c r="F289" s="27"/>
      <c r="G289" s="27"/>
      <c r="H289" s="27"/>
      <c r="I289" s="102"/>
      <c r="J289" s="27"/>
      <c r="K289" s="27"/>
      <c r="L289" s="27"/>
      <c r="M289" s="27"/>
      <c r="N289" s="25"/>
      <c r="O289" s="27"/>
    </row>
    <row r="290" spans="2:15" ht="16.5">
      <c r="B290" s="49"/>
      <c r="C290" s="27"/>
      <c r="D290" s="27"/>
      <c r="E290" s="87"/>
      <c r="F290" s="27"/>
      <c r="G290" s="27"/>
      <c r="H290" s="27"/>
      <c r="I290" s="102"/>
      <c r="J290" s="27"/>
      <c r="K290" s="27"/>
      <c r="L290" s="27"/>
      <c r="M290" s="27"/>
      <c r="N290" s="25"/>
      <c r="O290" s="27"/>
    </row>
    <row r="291" spans="2:15" ht="16.5">
      <c r="B291" s="49"/>
      <c r="C291" s="27"/>
      <c r="D291" s="27"/>
      <c r="E291" s="87"/>
      <c r="F291" s="27"/>
      <c r="G291" s="27"/>
      <c r="H291" s="27"/>
      <c r="I291" s="102"/>
      <c r="J291" s="27"/>
      <c r="K291" s="27"/>
      <c r="L291" s="27"/>
      <c r="M291" s="27"/>
      <c r="N291" s="25"/>
      <c r="O291" s="27"/>
    </row>
    <row r="292" spans="2:15" ht="16.5">
      <c r="B292" s="49"/>
      <c r="C292" s="27"/>
      <c r="D292" s="27"/>
      <c r="E292" s="87"/>
      <c r="F292" s="27"/>
      <c r="G292" s="27"/>
      <c r="H292" s="27"/>
      <c r="I292" s="102"/>
      <c r="J292" s="27"/>
      <c r="K292" s="27"/>
      <c r="L292" s="27"/>
      <c r="M292" s="27"/>
      <c r="N292" s="25"/>
      <c r="O292" s="27"/>
    </row>
    <row r="293" spans="2:15" ht="16.5">
      <c r="B293" s="49"/>
      <c r="C293" s="27"/>
      <c r="D293" s="27"/>
      <c r="E293" s="87"/>
      <c r="F293" s="27"/>
      <c r="G293" s="27"/>
      <c r="H293" s="27"/>
      <c r="I293" s="102"/>
      <c r="J293" s="27"/>
      <c r="K293" s="27"/>
      <c r="L293" s="27"/>
      <c r="M293" s="27"/>
      <c r="N293" s="25"/>
      <c r="O293" s="27"/>
    </row>
    <row r="294" spans="2:15" ht="16.5">
      <c r="B294" s="49"/>
      <c r="C294" s="27"/>
      <c r="D294" s="27"/>
      <c r="E294" s="87"/>
      <c r="F294" s="27"/>
      <c r="G294" s="27"/>
      <c r="H294" s="27"/>
      <c r="I294" s="102"/>
      <c r="J294" s="27"/>
      <c r="K294" s="27"/>
      <c r="L294" s="27"/>
      <c r="M294" s="27"/>
      <c r="N294" s="25"/>
      <c r="O294" s="27"/>
    </row>
    <row r="295" spans="2:15" ht="16.5">
      <c r="B295" s="49"/>
      <c r="C295" s="27"/>
      <c r="D295" s="27"/>
      <c r="E295" s="87"/>
      <c r="F295" s="27"/>
      <c r="G295" s="27"/>
      <c r="H295" s="27"/>
      <c r="I295" s="102"/>
      <c r="J295" s="27"/>
      <c r="K295" s="27"/>
      <c r="L295" s="27"/>
      <c r="M295" s="27"/>
      <c r="N295" s="25"/>
      <c r="O295" s="27"/>
    </row>
    <row r="296" spans="2:15" ht="16.5">
      <c r="B296" s="49"/>
      <c r="C296" s="27"/>
      <c r="D296" s="27"/>
      <c r="E296" s="87"/>
      <c r="F296" s="27"/>
      <c r="G296" s="27"/>
      <c r="H296" s="27"/>
      <c r="I296" s="102"/>
      <c r="J296" s="27"/>
      <c r="K296" s="27"/>
      <c r="L296" s="27"/>
      <c r="M296" s="27"/>
      <c r="N296" s="25"/>
      <c r="O296" s="27"/>
    </row>
    <row r="297" spans="2:15" ht="16.5">
      <c r="B297" s="49"/>
      <c r="C297" s="27"/>
      <c r="D297" s="27"/>
      <c r="E297" s="87"/>
      <c r="F297" s="27"/>
      <c r="G297" s="27"/>
      <c r="H297" s="27"/>
      <c r="I297" s="102"/>
      <c r="J297" s="27"/>
      <c r="K297" s="27"/>
      <c r="L297" s="27"/>
      <c r="M297" s="27"/>
      <c r="N297" s="25"/>
      <c r="O297" s="27"/>
    </row>
    <row r="298" spans="2:15" ht="16.5">
      <c r="B298" s="49"/>
      <c r="C298" s="27"/>
      <c r="D298" s="27"/>
      <c r="E298" s="87"/>
      <c r="F298" s="27"/>
      <c r="G298" s="27"/>
      <c r="H298" s="27"/>
      <c r="I298" s="102"/>
      <c r="J298" s="27"/>
      <c r="K298" s="27"/>
      <c r="L298" s="27"/>
      <c r="M298" s="27"/>
      <c r="N298" s="25"/>
      <c r="O298" s="27"/>
    </row>
    <row r="299" spans="2:15" ht="16.5">
      <c r="B299" s="49"/>
      <c r="C299" s="27"/>
      <c r="D299" s="27"/>
      <c r="E299" s="87"/>
      <c r="F299" s="27"/>
      <c r="G299" s="27"/>
      <c r="H299" s="27"/>
      <c r="I299" s="102"/>
      <c r="J299" s="27"/>
      <c r="K299" s="27"/>
      <c r="L299" s="27"/>
      <c r="M299" s="27"/>
      <c r="N299" s="25"/>
      <c r="O299" s="27"/>
    </row>
    <row r="300" spans="2:15" ht="16.5">
      <c r="B300" s="49"/>
      <c r="C300" s="27"/>
      <c r="D300" s="27"/>
      <c r="E300" s="87"/>
      <c r="F300" s="27"/>
      <c r="G300" s="27"/>
      <c r="H300" s="27"/>
      <c r="I300" s="102"/>
      <c r="J300" s="27"/>
      <c r="K300" s="27"/>
      <c r="L300" s="27"/>
      <c r="M300" s="27"/>
      <c r="N300" s="25"/>
      <c r="O300" s="27"/>
    </row>
    <row r="301" spans="2:15" ht="16.5">
      <c r="B301" s="49"/>
      <c r="C301" s="27"/>
      <c r="D301" s="27"/>
      <c r="E301" s="87"/>
      <c r="F301" s="27"/>
      <c r="G301" s="27"/>
      <c r="H301" s="27"/>
      <c r="I301" s="102"/>
      <c r="J301" s="27"/>
      <c r="K301" s="27"/>
      <c r="L301" s="27"/>
      <c r="M301" s="27"/>
      <c r="N301" s="25"/>
      <c r="O301" s="27"/>
    </row>
    <row r="302" spans="2:15" ht="16.5">
      <c r="B302" s="49"/>
      <c r="C302" s="27"/>
      <c r="D302" s="27"/>
      <c r="E302" s="87"/>
      <c r="F302" s="27"/>
      <c r="G302" s="27"/>
      <c r="H302" s="27"/>
      <c r="I302" s="102"/>
      <c r="J302" s="27"/>
      <c r="K302" s="27"/>
      <c r="L302" s="27"/>
      <c r="M302" s="27"/>
      <c r="N302" s="25"/>
      <c r="O302" s="27"/>
    </row>
    <row r="303" spans="2:15" ht="16.5">
      <c r="B303" s="49"/>
      <c r="C303" s="27"/>
      <c r="D303" s="27"/>
      <c r="E303" s="87"/>
      <c r="F303" s="27"/>
      <c r="G303" s="27"/>
      <c r="H303" s="27"/>
      <c r="I303" s="102"/>
      <c r="J303" s="27"/>
      <c r="K303" s="27"/>
      <c r="L303" s="27"/>
      <c r="M303" s="27"/>
      <c r="N303" s="25"/>
      <c r="O303" s="27"/>
    </row>
    <row r="304" spans="2:15" ht="16.5">
      <c r="B304" s="49"/>
      <c r="C304" s="27"/>
      <c r="D304" s="27"/>
      <c r="E304" s="87"/>
      <c r="F304" s="27"/>
      <c r="G304" s="27"/>
      <c r="H304" s="27"/>
      <c r="I304" s="102"/>
      <c r="J304" s="27"/>
      <c r="K304" s="27"/>
      <c r="L304" s="27"/>
      <c r="M304" s="27"/>
      <c r="N304" s="25"/>
      <c r="O304" s="27"/>
    </row>
    <row r="305" spans="2:15" ht="16.5">
      <c r="B305" s="49"/>
      <c r="C305" s="27"/>
      <c r="D305" s="27"/>
      <c r="E305" s="87"/>
      <c r="F305" s="27"/>
      <c r="G305" s="27"/>
      <c r="H305" s="27"/>
      <c r="I305" s="102"/>
      <c r="J305" s="27"/>
      <c r="K305" s="27"/>
      <c r="L305" s="27"/>
      <c r="M305" s="27"/>
      <c r="N305" s="25"/>
      <c r="O305" s="27"/>
    </row>
    <row r="306" spans="2:15" ht="16.5">
      <c r="B306" s="49"/>
      <c r="C306" s="27"/>
      <c r="D306" s="27"/>
      <c r="E306" s="87"/>
      <c r="F306" s="27"/>
      <c r="G306" s="27"/>
      <c r="H306" s="27"/>
      <c r="I306" s="102"/>
      <c r="J306" s="27"/>
      <c r="K306" s="27"/>
      <c r="L306" s="27"/>
      <c r="M306" s="27"/>
      <c r="N306" s="25"/>
      <c r="O306" s="27"/>
    </row>
    <row r="307" spans="2:15" ht="16.5">
      <c r="B307" s="49"/>
      <c r="C307" s="27"/>
      <c r="D307" s="27"/>
      <c r="E307" s="87"/>
      <c r="F307" s="27"/>
      <c r="G307" s="27"/>
      <c r="H307" s="27"/>
      <c r="I307" s="102"/>
      <c r="J307" s="27"/>
      <c r="K307" s="27"/>
      <c r="L307" s="27"/>
      <c r="M307" s="27"/>
      <c r="N307" s="25"/>
      <c r="O307" s="27"/>
    </row>
    <row r="308" spans="2:15" ht="16.5">
      <c r="B308" s="49"/>
      <c r="C308" s="27"/>
      <c r="D308" s="27"/>
      <c r="E308" s="87"/>
      <c r="F308" s="27"/>
      <c r="G308" s="27"/>
      <c r="H308" s="27"/>
      <c r="I308" s="102"/>
      <c r="J308" s="27"/>
      <c r="K308" s="27"/>
      <c r="L308" s="27"/>
      <c r="M308" s="27"/>
      <c r="N308" s="25"/>
      <c r="O308" s="27"/>
    </row>
    <row r="309" spans="2:15" ht="16.5">
      <c r="B309" s="49"/>
      <c r="C309" s="27"/>
      <c r="D309" s="27"/>
      <c r="E309" s="87"/>
      <c r="F309" s="27"/>
      <c r="G309" s="27"/>
      <c r="H309" s="27"/>
      <c r="I309" s="102"/>
      <c r="J309" s="27"/>
      <c r="K309" s="27"/>
      <c r="L309" s="27"/>
      <c r="M309" s="27"/>
      <c r="N309" s="25"/>
      <c r="O309" s="27"/>
    </row>
    <row r="310" spans="2:15" ht="16.5">
      <c r="B310" s="49"/>
      <c r="C310" s="27"/>
      <c r="D310" s="27"/>
      <c r="E310" s="87"/>
      <c r="F310" s="27"/>
      <c r="G310" s="27"/>
      <c r="H310" s="27"/>
      <c r="I310" s="102"/>
      <c r="J310" s="27"/>
      <c r="K310" s="27"/>
      <c r="L310" s="27"/>
      <c r="M310" s="27"/>
      <c r="N310" s="25"/>
      <c r="O310" s="27"/>
    </row>
    <row r="311" spans="2:15" ht="16.5">
      <c r="B311" s="49"/>
      <c r="C311" s="27"/>
      <c r="D311" s="27"/>
      <c r="E311" s="87"/>
      <c r="F311" s="27"/>
      <c r="G311" s="27"/>
      <c r="H311" s="27"/>
      <c r="I311" s="102"/>
      <c r="J311" s="27"/>
      <c r="K311" s="27"/>
      <c r="L311" s="27"/>
      <c r="M311" s="27"/>
      <c r="N311" s="25"/>
      <c r="O311" s="27"/>
    </row>
    <row r="312" spans="2:15" ht="16.5">
      <c r="B312" s="49"/>
      <c r="C312" s="27"/>
      <c r="D312" s="27"/>
      <c r="E312" s="87"/>
      <c r="F312" s="27"/>
      <c r="G312" s="27"/>
      <c r="H312" s="27"/>
      <c r="I312" s="102"/>
      <c r="J312" s="27"/>
      <c r="K312" s="27"/>
      <c r="L312" s="27"/>
      <c r="M312" s="27"/>
      <c r="N312" s="25"/>
      <c r="O312" s="27"/>
    </row>
    <row r="313" spans="2:15" ht="16.5">
      <c r="B313" s="49"/>
      <c r="C313" s="27"/>
      <c r="D313" s="27"/>
      <c r="E313" s="87"/>
      <c r="F313" s="27"/>
      <c r="G313" s="27"/>
      <c r="H313" s="27"/>
      <c r="I313" s="102"/>
      <c r="J313" s="27"/>
      <c r="K313" s="27"/>
      <c r="L313" s="27"/>
      <c r="M313" s="27"/>
      <c r="N313" s="25"/>
      <c r="O313" s="27"/>
    </row>
    <row r="314" spans="2:15" ht="16.5">
      <c r="B314" s="49"/>
      <c r="C314" s="27"/>
      <c r="D314" s="27"/>
      <c r="E314" s="87"/>
      <c r="F314" s="27"/>
      <c r="G314" s="27"/>
      <c r="H314" s="27"/>
      <c r="I314" s="102"/>
      <c r="J314" s="27"/>
      <c r="K314" s="27"/>
      <c r="L314" s="27"/>
      <c r="M314" s="27"/>
      <c r="N314" s="25"/>
      <c r="O314" s="27"/>
    </row>
    <row r="315" spans="2:15" ht="16.5">
      <c r="B315" s="49"/>
      <c r="C315" s="27"/>
      <c r="D315" s="27"/>
      <c r="E315" s="87"/>
      <c r="F315" s="27"/>
      <c r="G315" s="27"/>
      <c r="H315" s="27"/>
      <c r="I315" s="102"/>
      <c r="J315" s="27"/>
      <c r="K315" s="27"/>
      <c r="L315" s="27"/>
      <c r="M315" s="27"/>
      <c r="N315" s="25"/>
      <c r="O315" s="27"/>
    </row>
    <row r="316" spans="2:15" ht="16.5">
      <c r="B316" s="49"/>
      <c r="C316" s="27"/>
      <c r="D316" s="27"/>
      <c r="E316" s="87"/>
      <c r="F316" s="27"/>
      <c r="G316" s="27"/>
      <c r="H316" s="27"/>
      <c r="I316" s="102"/>
      <c r="J316" s="27"/>
      <c r="K316" s="27"/>
      <c r="L316" s="27"/>
      <c r="M316" s="27"/>
      <c r="N316" s="25"/>
      <c r="O316" s="27"/>
    </row>
    <row r="317" spans="2:15" ht="16.5">
      <c r="B317" s="49"/>
      <c r="C317" s="27"/>
      <c r="D317" s="27"/>
      <c r="E317" s="87"/>
      <c r="F317" s="27"/>
      <c r="G317" s="27"/>
      <c r="H317" s="27"/>
      <c r="I317" s="102"/>
      <c r="J317" s="27"/>
      <c r="K317" s="27"/>
      <c r="L317" s="27"/>
      <c r="M317" s="27"/>
      <c r="N317" s="25"/>
      <c r="O317" s="27"/>
    </row>
    <row r="318" spans="2:15" ht="16.5">
      <c r="B318" s="49"/>
      <c r="C318" s="27"/>
      <c r="D318" s="27"/>
      <c r="E318" s="87"/>
      <c r="F318" s="27"/>
      <c r="G318" s="27"/>
      <c r="H318" s="27"/>
      <c r="I318" s="102"/>
      <c r="J318" s="27"/>
      <c r="K318" s="27"/>
      <c r="L318" s="27"/>
      <c r="M318" s="27"/>
      <c r="N318" s="25"/>
      <c r="O318" s="27"/>
    </row>
    <row r="319" spans="2:15" ht="16.5">
      <c r="B319" s="49"/>
      <c r="C319" s="27"/>
      <c r="D319" s="27"/>
      <c r="E319" s="87"/>
      <c r="F319" s="27"/>
      <c r="G319" s="27"/>
      <c r="H319" s="27"/>
      <c r="I319" s="102"/>
      <c r="J319" s="27"/>
      <c r="K319" s="27"/>
      <c r="L319" s="27"/>
      <c r="M319" s="27"/>
      <c r="N319" s="25"/>
      <c r="O319" s="27"/>
    </row>
    <row r="320" spans="2:15" ht="16.5">
      <c r="B320" s="49"/>
      <c r="C320" s="27"/>
      <c r="D320" s="27"/>
      <c r="E320" s="87"/>
      <c r="F320" s="27"/>
      <c r="G320" s="27"/>
      <c r="H320" s="27"/>
      <c r="I320" s="102"/>
      <c r="J320" s="27"/>
      <c r="K320" s="27"/>
      <c r="L320" s="27"/>
      <c r="M320" s="27"/>
      <c r="N320" s="25"/>
      <c r="O320" s="27"/>
    </row>
    <row r="321" spans="2:15" ht="16.5">
      <c r="B321" s="49"/>
      <c r="C321" s="27"/>
      <c r="D321" s="27"/>
      <c r="E321" s="87"/>
      <c r="F321" s="27"/>
      <c r="G321" s="27"/>
      <c r="H321" s="27"/>
      <c r="I321" s="102"/>
      <c r="J321" s="27"/>
      <c r="K321" s="27"/>
      <c r="L321" s="27"/>
      <c r="M321" s="27"/>
      <c r="N321" s="25"/>
      <c r="O321" s="27"/>
    </row>
    <row r="322" spans="2:15" ht="16.5">
      <c r="B322" s="49"/>
      <c r="C322" s="27"/>
      <c r="D322" s="27"/>
      <c r="E322" s="87"/>
      <c r="F322" s="27"/>
      <c r="G322" s="27"/>
      <c r="H322" s="27"/>
      <c r="I322" s="102"/>
      <c r="J322" s="27"/>
      <c r="K322" s="27"/>
      <c r="L322" s="27"/>
      <c r="M322" s="27"/>
      <c r="N322" s="25"/>
      <c r="O322" s="27"/>
    </row>
    <row r="323" spans="2:15" ht="16.5">
      <c r="B323" s="49"/>
      <c r="C323" s="27"/>
      <c r="D323" s="27"/>
      <c r="E323" s="87"/>
      <c r="F323" s="27"/>
      <c r="G323" s="27"/>
      <c r="H323" s="27"/>
      <c r="I323" s="102"/>
      <c r="J323" s="27"/>
      <c r="K323" s="27"/>
      <c r="L323" s="27"/>
      <c r="M323" s="27"/>
      <c r="N323" s="25"/>
      <c r="O323" s="27"/>
    </row>
    <row r="324" spans="2:15" ht="16.5">
      <c r="B324" s="49"/>
      <c r="C324" s="27"/>
      <c r="D324" s="27"/>
      <c r="E324" s="87"/>
      <c r="F324" s="27"/>
      <c r="G324" s="27"/>
      <c r="H324" s="27"/>
      <c r="I324" s="102"/>
      <c r="J324" s="27"/>
      <c r="K324" s="27"/>
      <c r="L324" s="27"/>
      <c r="M324" s="27"/>
      <c r="N324" s="25"/>
      <c r="O324" s="27"/>
    </row>
    <row r="325" spans="2:15" ht="16.5">
      <c r="B325" s="49"/>
      <c r="C325" s="27"/>
      <c r="D325" s="27"/>
      <c r="E325" s="87"/>
      <c r="F325" s="27"/>
      <c r="G325" s="27"/>
      <c r="H325" s="27"/>
      <c r="I325" s="102"/>
      <c r="J325" s="27"/>
      <c r="K325" s="27"/>
      <c r="L325" s="27"/>
      <c r="M325" s="27"/>
      <c r="N325" s="25"/>
      <c r="O325" s="27"/>
    </row>
    <row r="326" spans="2:15" ht="16.5">
      <c r="B326" s="49"/>
      <c r="C326" s="27"/>
      <c r="D326" s="27"/>
      <c r="E326" s="87"/>
      <c r="F326" s="27"/>
      <c r="G326" s="27"/>
      <c r="H326" s="27"/>
      <c r="I326" s="102"/>
      <c r="J326" s="27"/>
      <c r="K326" s="27"/>
      <c r="L326" s="27"/>
      <c r="M326" s="27"/>
      <c r="N326" s="25"/>
      <c r="O326" s="27"/>
    </row>
    <row r="327" spans="2:15" ht="16.5">
      <c r="B327" s="49"/>
      <c r="C327" s="27"/>
      <c r="D327" s="27"/>
      <c r="E327" s="87"/>
      <c r="F327" s="27"/>
      <c r="G327" s="27"/>
      <c r="H327" s="27"/>
      <c r="I327" s="102"/>
      <c r="J327" s="27"/>
      <c r="K327" s="27"/>
      <c r="L327" s="27"/>
      <c r="M327" s="27"/>
      <c r="N327" s="25"/>
      <c r="O327" s="27"/>
    </row>
    <row r="328" spans="2:15" ht="16.5">
      <c r="B328" s="49"/>
      <c r="C328" s="27"/>
      <c r="D328" s="27"/>
      <c r="E328" s="87"/>
      <c r="F328" s="27"/>
      <c r="G328" s="27"/>
      <c r="H328" s="27"/>
      <c r="I328" s="102"/>
      <c r="J328" s="27"/>
      <c r="K328" s="27"/>
      <c r="L328" s="27"/>
      <c r="M328" s="27"/>
      <c r="N328" s="25"/>
      <c r="O328" s="27"/>
    </row>
    <row r="329" spans="2:15" ht="16.5">
      <c r="B329" s="49"/>
      <c r="C329" s="27"/>
      <c r="D329" s="27"/>
      <c r="E329" s="87"/>
      <c r="F329" s="27"/>
      <c r="G329" s="27"/>
      <c r="H329" s="27"/>
      <c r="I329" s="102"/>
      <c r="J329" s="27"/>
      <c r="K329" s="27"/>
      <c r="L329" s="27"/>
      <c r="M329" s="27"/>
      <c r="N329" s="25"/>
      <c r="O329" s="27"/>
    </row>
    <row r="330" spans="2:15" ht="16.5">
      <c r="B330" s="49"/>
      <c r="C330" s="27"/>
      <c r="D330" s="27"/>
      <c r="E330" s="87"/>
      <c r="F330" s="27"/>
      <c r="G330" s="27"/>
      <c r="H330" s="27"/>
      <c r="I330" s="102"/>
      <c r="J330" s="27"/>
      <c r="K330" s="27"/>
      <c r="L330" s="27"/>
      <c r="M330" s="27"/>
      <c r="N330" s="25"/>
      <c r="O330" s="27"/>
    </row>
    <row r="331" spans="2:15" ht="16.5">
      <c r="B331" s="49"/>
      <c r="C331" s="27"/>
      <c r="D331" s="27"/>
      <c r="E331" s="87"/>
      <c r="F331" s="27"/>
      <c r="G331" s="27"/>
      <c r="H331" s="27"/>
      <c r="I331" s="102"/>
      <c r="J331" s="27"/>
      <c r="K331" s="27"/>
      <c r="L331" s="27"/>
      <c r="M331" s="27"/>
      <c r="N331" s="25"/>
      <c r="O331" s="27"/>
    </row>
    <row r="332" spans="2:15" ht="16.5">
      <c r="B332" s="49"/>
      <c r="C332" s="27"/>
      <c r="D332" s="27"/>
      <c r="E332" s="87"/>
      <c r="F332" s="27"/>
      <c r="G332" s="27"/>
      <c r="H332" s="27"/>
      <c r="I332" s="102"/>
      <c r="J332" s="27"/>
      <c r="K332" s="27"/>
      <c r="L332" s="27"/>
      <c r="M332" s="27"/>
      <c r="N332" s="25"/>
      <c r="O332" s="27"/>
    </row>
    <row r="333" spans="2:15" ht="16.5">
      <c r="B333" s="49"/>
      <c r="C333" s="27"/>
      <c r="D333" s="27"/>
      <c r="E333" s="87"/>
      <c r="F333" s="27"/>
      <c r="G333" s="27"/>
      <c r="H333" s="27"/>
      <c r="I333" s="102"/>
      <c r="J333" s="27"/>
      <c r="K333" s="27"/>
      <c r="L333" s="27"/>
      <c r="M333" s="27"/>
      <c r="N333" s="25"/>
      <c r="O333" s="27"/>
    </row>
    <row r="334" spans="2:15" ht="16.5">
      <c r="B334" s="49"/>
      <c r="C334" s="27"/>
      <c r="D334" s="27"/>
      <c r="E334" s="87"/>
      <c r="F334" s="27"/>
      <c r="G334" s="27"/>
      <c r="H334" s="27"/>
      <c r="I334" s="102"/>
      <c r="J334" s="27"/>
      <c r="K334" s="27"/>
      <c r="L334" s="27"/>
      <c r="M334" s="27"/>
      <c r="N334" s="25"/>
      <c r="O334" s="27"/>
    </row>
    <row r="335" spans="2:15" ht="16.5">
      <c r="B335" s="49"/>
      <c r="C335" s="27"/>
      <c r="D335" s="27"/>
      <c r="E335" s="87"/>
      <c r="F335" s="27"/>
      <c r="G335" s="27"/>
      <c r="H335" s="27"/>
      <c r="I335" s="102"/>
      <c r="J335" s="27"/>
      <c r="K335" s="27"/>
      <c r="L335" s="27"/>
      <c r="M335" s="27"/>
      <c r="N335" s="25"/>
      <c r="O335" s="27"/>
    </row>
    <row r="336" spans="2:15" ht="16.5">
      <c r="B336" s="49"/>
      <c r="C336" s="27"/>
      <c r="D336" s="27"/>
      <c r="E336" s="87"/>
      <c r="F336" s="27"/>
      <c r="G336" s="27"/>
      <c r="H336" s="27"/>
      <c r="I336" s="102"/>
      <c r="J336" s="27"/>
      <c r="K336" s="27"/>
      <c r="L336" s="27"/>
      <c r="M336" s="27"/>
      <c r="N336" s="25"/>
      <c r="O336" s="27"/>
    </row>
    <row r="337" spans="2:15" ht="16.5">
      <c r="B337" s="49"/>
      <c r="C337" s="27"/>
      <c r="D337" s="27"/>
      <c r="E337" s="87"/>
      <c r="F337" s="27"/>
      <c r="G337" s="27"/>
      <c r="H337" s="27"/>
      <c r="I337" s="102"/>
      <c r="J337" s="27"/>
      <c r="K337" s="27"/>
      <c r="L337" s="27"/>
      <c r="M337" s="27"/>
      <c r="N337" s="25"/>
      <c r="O337" s="27"/>
    </row>
    <row r="338" spans="2:15" ht="16.5">
      <c r="B338" s="49"/>
      <c r="C338" s="27"/>
      <c r="D338" s="27"/>
      <c r="E338" s="87"/>
      <c r="F338" s="27"/>
      <c r="G338" s="27"/>
      <c r="H338" s="27"/>
      <c r="I338" s="102"/>
      <c r="J338" s="27"/>
      <c r="K338" s="27"/>
      <c r="L338" s="27"/>
      <c r="M338" s="27"/>
      <c r="N338" s="25"/>
      <c r="O338" s="27"/>
    </row>
    <row r="339" spans="2:15" ht="16.5">
      <c r="B339" s="49"/>
      <c r="C339" s="27"/>
      <c r="D339" s="27"/>
      <c r="E339" s="87"/>
      <c r="F339" s="27"/>
      <c r="G339" s="27"/>
      <c r="H339" s="27"/>
      <c r="I339" s="102"/>
      <c r="J339" s="27"/>
      <c r="K339" s="27"/>
      <c r="L339" s="27"/>
      <c r="M339" s="27"/>
      <c r="N339" s="25"/>
      <c r="O339" s="27"/>
    </row>
    <row r="340" spans="2:15" ht="16.5">
      <c r="B340" s="49"/>
      <c r="C340" s="27"/>
      <c r="D340" s="27"/>
      <c r="E340" s="87"/>
      <c r="F340" s="27"/>
      <c r="G340" s="27"/>
      <c r="H340" s="27"/>
      <c r="I340" s="102"/>
      <c r="J340" s="27"/>
      <c r="K340" s="27"/>
      <c r="L340" s="27"/>
      <c r="M340" s="27"/>
      <c r="N340" s="25"/>
      <c r="O340" s="27"/>
    </row>
    <row r="341" spans="2:15" ht="16.5">
      <c r="B341" s="49"/>
      <c r="C341" s="27"/>
      <c r="D341" s="27"/>
      <c r="E341" s="87"/>
      <c r="F341" s="27"/>
      <c r="G341" s="27"/>
      <c r="H341" s="27"/>
      <c r="I341" s="102"/>
      <c r="J341" s="27"/>
      <c r="K341" s="27"/>
      <c r="L341" s="27"/>
      <c r="M341" s="27"/>
      <c r="N341" s="25"/>
      <c r="O341" s="27"/>
    </row>
    <row r="342" spans="2:15" ht="16.5">
      <c r="B342" s="49"/>
      <c r="C342" s="27"/>
      <c r="D342" s="27"/>
      <c r="E342" s="87"/>
      <c r="F342" s="27"/>
      <c r="G342" s="27"/>
      <c r="H342" s="27"/>
      <c r="I342" s="102"/>
      <c r="J342" s="27"/>
      <c r="K342" s="27"/>
      <c r="L342" s="27"/>
      <c r="M342" s="27"/>
      <c r="N342" s="25"/>
      <c r="O342" s="27"/>
    </row>
    <row r="343" spans="2:15" ht="16.5">
      <c r="B343" s="49"/>
      <c r="C343" s="27"/>
      <c r="D343" s="27"/>
      <c r="E343" s="87"/>
      <c r="F343" s="27"/>
      <c r="G343" s="27"/>
      <c r="H343" s="27"/>
      <c r="I343" s="102"/>
      <c r="J343" s="27"/>
      <c r="K343" s="27"/>
      <c r="L343" s="27"/>
      <c r="M343" s="27"/>
      <c r="N343" s="25"/>
      <c r="O343" s="27"/>
    </row>
    <row r="344" spans="2:15" ht="16.5">
      <c r="B344" s="49"/>
      <c r="C344" s="27"/>
      <c r="D344" s="27"/>
      <c r="E344" s="87"/>
      <c r="F344" s="27"/>
      <c r="G344" s="27"/>
      <c r="H344" s="27"/>
      <c r="I344" s="102"/>
      <c r="J344" s="27"/>
      <c r="K344" s="27"/>
      <c r="L344" s="27"/>
      <c r="M344" s="27"/>
      <c r="N344" s="25"/>
      <c r="O344" s="27"/>
    </row>
    <row r="345" spans="2:15" ht="16.5">
      <c r="B345" s="49"/>
      <c r="C345" s="27"/>
      <c r="D345" s="27"/>
      <c r="E345" s="87"/>
      <c r="F345" s="27"/>
      <c r="G345" s="27"/>
      <c r="H345" s="27"/>
      <c r="I345" s="102"/>
      <c r="J345" s="27"/>
      <c r="K345" s="27"/>
      <c r="L345" s="27"/>
      <c r="M345" s="27"/>
      <c r="N345" s="25"/>
      <c r="O345" s="27"/>
    </row>
    <row r="346" spans="2:14" ht="16.5">
      <c r="B346" s="49"/>
      <c r="C346" s="27"/>
      <c r="D346" s="27"/>
      <c r="E346" s="87"/>
      <c r="F346" s="27"/>
      <c r="G346" s="27"/>
      <c r="H346" s="27"/>
      <c r="I346" s="102"/>
      <c r="J346" s="27"/>
      <c r="K346" s="27"/>
      <c r="L346" s="27"/>
      <c r="M346" s="27"/>
      <c r="N346" s="25"/>
    </row>
    <row r="347" spans="2:14" ht="16.5">
      <c r="B347" s="49"/>
      <c r="C347" s="27"/>
      <c r="D347" s="27"/>
      <c r="E347" s="87"/>
      <c r="F347" s="27"/>
      <c r="G347" s="27"/>
      <c r="H347" s="27"/>
      <c r="I347" s="102"/>
      <c r="J347" s="27"/>
      <c r="K347" s="27"/>
      <c r="L347" s="27"/>
      <c r="M347" s="27"/>
      <c r="N347" s="25"/>
    </row>
    <row r="348" spans="2:13" ht="16.5">
      <c r="B348" s="49"/>
      <c r="C348" s="27"/>
      <c r="D348" s="27"/>
      <c r="E348" s="87"/>
      <c r="F348" s="27"/>
      <c r="G348" s="27"/>
      <c r="H348" s="27"/>
      <c r="I348" s="102"/>
      <c r="J348" s="27"/>
      <c r="K348" s="27"/>
      <c r="L348" s="27"/>
      <c r="M348" s="27"/>
    </row>
    <row r="349" spans="2:11" ht="16.5">
      <c r="B349" s="49"/>
      <c r="C349" s="27"/>
      <c r="D349" s="27"/>
      <c r="E349" s="87"/>
      <c r="F349" s="27"/>
      <c r="G349" s="27"/>
      <c r="H349" s="27"/>
      <c r="I349" s="102"/>
      <c r="J349" s="27"/>
      <c r="K349" s="27"/>
    </row>
    <row r="350" ht="16.5">
      <c r="B350" s="49"/>
    </row>
  </sheetData>
  <mergeCells count="42">
    <mergeCell ref="L62:M62"/>
    <mergeCell ref="L63:M63"/>
    <mergeCell ref="D66:D68"/>
    <mergeCell ref="E66:H66"/>
    <mergeCell ref="L66:M66"/>
    <mergeCell ref="B64:M64"/>
    <mergeCell ref="E65:H65"/>
    <mergeCell ref="L33:M33"/>
    <mergeCell ref="L34:M34"/>
    <mergeCell ref="D37:D39"/>
    <mergeCell ref="E37:H37"/>
    <mergeCell ref="L37:M37"/>
    <mergeCell ref="B35:M35"/>
    <mergeCell ref="E36:H36"/>
    <mergeCell ref="L122:M122"/>
    <mergeCell ref="L123:M123"/>
    <mergeCell ref="D126:D128"/>
    <mergeCell ref="E126:H126"/>
    <mergeCell ref="L126:M126"/>
    <mergeCell ref="B124:M124"/>
    <mergeCell ref="E125:H125"/>
    <mergeCell ref="L92:M92"/>
    <mergeCell ref="L93:M93"/>
    <mergeCell ref="D96:D98"/>
    <mergeCell ref="E96:H96"/>
    <mergeCell ref="L96:M96"/>
    <mergeCell ref="B94:M94"/>
    <mergeCell ref="E95:H95"/>
    <mergeCell ref="L150:M150"/>
    <mergeCell ref="L151:M151"/>
    <mergeCell ref="D154:D156"/>
    <mergeCell ref="E154:H154"/>
    <mergeCell ref="L154:M154"/>
    <mergeCell ref="B152:M152"/>
    <mergeCell ref="E153:H153"/>
    <mergeCell ref="L1:M1"/>
    <mergeCell ref="L2:M2"/>
    <mergeCell ref="D6:D8"/>
    <mergeCell ref="B3:M3"/>
    <mergeCell ref="E6:H6"/>
    <mergeCell ref="L6:M6"/>
    <mergeCell ref="E5:H5"/>
  </mergeCells>
  <printOptions/>
  <pageMargins left="0.4724409448818898" right="0.1968503937007874" top="0.8661417322834646" bottom="1.0236220472440944" header="0.8267716535433072" footer="0.5118110236220472"/>
  <pageSetup horizontalDpi="600" verticalDpi="600" orientation="landscape" paperSize="8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水庫營運94修正</dc:title>
  <dc:subject>水庫營運94修正</dc:subject>
  <dc:creator>經濟部水利署</dc:creator>
  <cp:keywords>水庫營運94修正</cp:keywords>
  <dc:description>水庫營運94修正</dc:description>
  <cp:lastModifiedBy>施雙鳳</cp:lastModifiedBy>
  <cp:lastPrinted>2007-01-04T00:58:28Z</cp:lastPrinted>
  <dcterms:created xsi:type="dcterms:W3CDTF">1999-07-14T04:55:09Z</dcterms:created>
  <dcterms:modified xsi:type="dcterms:W3CDTF">2008-10-23T03:52:20Z</dcterms:modified>
  <cp:category>I6Z</cp:category>
  <cp:version/>
  <cp:contentType/>
  <cp:contentStatus/>
</cp:coreProperties>
</file>