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tabRatio="599" activeTab="0"/>
  </bookViews>
  <sheets>
    <sheet name="Sheet1" sheetId="1" r:id="rId1"/>
  </sheets>
  <definedNames>
    <definedName name="_xlnm.Print_Area" localSheetId="0">'Sheet1'!$A$1:$K$65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<sst xmlns="http://schemas.openxmlformats.org/spreadsheetml/2006/main" count="130" uniqueCount="93">
  <si>
    <t>執行機關別</t>
  </si>
  <si>
    <t>件數</t>
  </si>
  <si>
    <t>自籌</t>
  </si>
  <si>
    <t>經費（新臺幣千元　）</t>
  </si>
  <si>
    <t>補（捐）助</t>
  </si>
  <si>
    <t>總計</t>
  </si>
  <si>
    <t>主辦業務人員</t>
  </si>
  <si>
    <t>機關長官</t>
  </si>
  <si>
    <t>審核</t>
  </si>
  <si>
    <t>填表</t>
  </si>
  <si>
    <t>主辦統計人員</t>
  </si>
  <si>
    <t>公開類</t>
  </si>
  <si>
    <t>年報</t>
  </si>
  <si>
    <t>次年三月底前編報</t>
  </si>
  <si>
    <t>編製機關</t>
  </si>
  <si>
    <r>
      <t>表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號</t>
    </r>
  </si>
  <si>
    <t>經濟部水利署</t>
  </si>
  <si>
    <t xml:space="preserve">    紙張尺度：A４(210*297)公釐</t>
  </si>
  <si>
    <t>備註</t>
  </si>
  <si>
    <t>1152-02-04</t>
  </si>
  <si>
    <r>
      <t>總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</rPr>
      <t>計</t>
    </r>
  </si>
  <si>
    <r>
      <t>安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全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評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估</t>
    </r>
  </si>
  <si>
    <r>
      <t>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改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善</t>
    </r>
  </si>
  <si>
    <t>補（捐）助</t>
  </si>
  <si>
    <t>（件）</t>
  </si>
  <si>
    <t>中華民國 91年</t>
  </si>
  <si>
    <t>翡翠水庫管理局</t>
  </si>
  <si>
    <t>翡翠水庫</t>
  </si>
  <si>
    <t>北區水資源局</t>
  </si>
  <si>
    <t>石門水庫</t>
  </si>
  <si>
    <t>榮華壩</t>
  </si>
  <si>
    <t>石岡壩水庫</t>
  </si>
  <si>
    <t>鯉魚潭水庫</t>
  </si>
  <si>
    <t>曾文水庫</t>
  </si>
  <si>
    <t>牡丹水庫</t>
  </si>
  <si>
    <t>甲仙攔河堰</t>
  </si>
  <si>
    <t>高屏溪攔河堰</t>
  </si>
  <si>
    <t>苗栗水利會</t>
  </si>
  <si>
    <t>明潭水庫</t>
  </si>
  <si>
    <t>銃櫃水庫</t>
  </si>
  <si>
    <t>明湖水庫</t>
  </si>
  <si>
    <t>磐東壩</t>
  </si>
  <si>
    <t>木瓜壩</t>
  </si>
  <si>
    <t>水簾壩</t>
  </si>
  <si>
    <t>溪畔水庫</t>
  </si>
  <si>
    <t>德基水庫</t>
  </si>
  <si>
    <t>青山水庫</t>
  </si>
  <si>
    <t>谷關水庫</t>
  </si>
  <si>
    <t>馬鞍水庫</t>
  </si>
  <si>
    <t>龍溪水庫</t>
  </si>
  <si>
    <t>白河水庫</t>
  </si>
  <si>
    <t>龍鑾潭水庫</t>
  </si>
  <si>
    <t>鹿寮溪水庫</t>
  </si>
  <si>
    <t>大埔水庫</t>
  </si>
  <si>
    <r>
      <t>明德水庫</t>
    </r>
  </si>
  <si>
    <t>北山坑堰</t>
  </si>
  <si>
    <t xml:space="preserve">    民國 92年3月24日編製</t>
  </si>
  <si>
    <t>霧社水庫</t>
  </si>
  <si>
    <t>奧萬大壩</t>
  </si>
  <si>
    <t>西勢水庫</t>
  </si>
  <si>
    <t>臺灣省自來水公司</t>
  </si>
  <si>
    <t>寶山水庫</t>
  </si>
  <si>
    <t>永和山水庫</t>
  </si>
  <si>
    <t>頭社水庫</t>
  </si>
  <si>
    <t>蘭潭水庫</t>
  </si>
  <si>
    <t>仁義潭水庫</t>
  </si>
  <si>
    <t>南化水庫</t>
  </si>
  <si>
    <t>鏡面水庫</t>
  </si>
  <si>
    <t>鳳山水庫</t>
  </si>
  <si>
    <t>成功水庫</t>
  </si>
  <si>
    <t>興仁水庫</t>
  </si>
  <si>
    <t>烏溝蓄水塘</t>
  </si>
  <si>
    <t>直潭壩</t>
  </si>
  <si>
    <t>青潭堰</t>
  </si>
  <si>
    <t>臺北自來水事業處</t>
  </si>
  <si>
    <t>中區水資源局</t>
  </si>
  <si>
    <t>臺灣電力公司</t>
  </si>
  <si>
    <t>南投水利會</t>
  </si>
  <si>
    <t>臺灣省自來水公司</t>
  </si>
  <si>
    <t>南靖糖場</t>
  </si>
  <si>
    <t>嘉南水利會</t>
  </si>
  <si>
    <t>南區水資源局</t>
  </si>
  <si>
    <t>屏東水利會</t>
  </si>
  <si>
    <t xml:space="preserve">                </t>
  </si>
  <si>
    <t>資料來源：臺北翡翠水庫管理局、本署所屬北、中、南區水資源局、苗栗、南投、嘉南、高雄、屏東、臺東農田水利會、高雄縣政府、</t>
  </si>
  <si>
    <t xml:space="preserve">         臺灣省自來水公司、臺北自來水事業處、金門縣自來水廠、連江縣自來水廠、臺灣糖業及臺灣電力公司。</t>
  </si>
  <si>
    <t>填表說明：1.本表由本署會計室編製一式二份，一份送本署水源經營組，一份自存，並公布於本署網站。</t>
  </si>
  <si>
    <t xml:space="preserve">         2.各填報單位於次年二月底前將資料報送本署，由本署於次年三月底前完成彙編。</t>
  </si>
  <si>
    <t xml:space="preserve">         3.安全評估之水庫名稱填於備註欄。</t>
  </si>
  <si>
    <r>
      <t>附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臺北自來水事業處辦理『青潭堰』、『直潭壩』更新改善執行成果係屬合併發包，經費無法依水庫別分攤。</t>
    </r>
  </si>
  <si>
    <r>
      <t xml:space="preserve">         2.</t>
    </r>
    <r>
      <rPr>
        <sz val="12"/>
        <rFont val="新細明體"/>
        <family val="1"/>
      </rPr>
      <t>苗栗水利會辦理『大埔水庫』、『明德水庫』更新改善執行成果係屬合併發包，經費無法依水庫別分攤。</t>
    </r>
  </si>
  <si>
    <t xml:space="preserve">          3.臺灣電力公司辦理『霧社水庫』、『奧萬大壩』安全評估及更新改善執行成果係屬合併發包，經費無法依水庫別分攤。</t>
  </si>
  <si>
    <r>
      <t>各蓄水庫安全評估及更新維護改善執行成果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本表共三頁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</si>
</sst>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distributed"/>
    </xf>
    <xf numFmtId="41" fontId="3" fillId="0" borderId="1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1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41" fontId="3" fillId="0" borderId="19" xfId="0" applyNumberFormat="1" applyFont="1" applyFill="1" applyBorder="1" applyAlignment="1">
      <alignment/>
    </xf>
    <xf numFmtId="41" fontId="3" fillId="0" borderId="18" xfId="0" applyNumberFormat="1" applyFont="1" applyFill="1" applyBorder="1" applyAlignment="1">
      <alignment/>
    </xf>
    <xf numFmtId="11" fontId="3" fillId="0" borderId="0" xfId="0" applyNumberFormat="1" applyFont="1" applyFill="1" applyBorder="1" applyAlignment="1">
      <alignment horizontal="left" vertical="center"/>
    </xf>
    <xf numFmtId="41" fontId="3" fillId="0" borderId="0" xfId="34" applyFont="1" applyFill="1" applyBorder="1" applyAlignment="1">
      <alignment/>
    </xf>
    <xf numFmtId="41" fontId="5" fillId="0" borderId="0" xfId="34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PageLayoutView="0" workbookViewId="0" topLeftCell="A1">
      <pane xSplit="1" topLeftCell="B1" activePane="topRight" state="frozen"/>
      <selection pane="topLeft" activeCell="A26" sqref="A26"/>
      <selection pane="topRight" activeCell="M12" sqref="M12"/>
    </sheetView>
  </sheetViews>
  <sheetFormatPr defaultColWidth="9.00390625" defaultRowHeight="16.5"/>
  <cols>
    <col min="1" max="1" width="17.875" style="56" customWidth="1"/>
    <col min="2" max="2" width="6.75390625" style="0" customWidth="1"/>
    <col min="3" max="3" width="14.00390625" style="0" customWidth="1"/>
    <col min="4" max="4" width="11.125" style="0" customWidth="1"/>
    <col min="5" max="5" width="8.75390625" style="0" customWidth="1"/>
    <col min="6" max="6" width="10.375" style="0" customWidth="1"/>
    <col min="7" max="7" width="10.75390625" style="0" customWidth="1"/>
    <col min="8" max="8" width="8.125" style="0" customWidth="1"/>
    <col min="9" max="9" width="13.25390625" style="0" customWidth="1"/>
    <col min="10" max="10" width="12.00390625" style="0" customWidth="1"/>
    <col min="11" max="11" width="17.125" style="0" customWidth="1"/>
    <col min="12" max="12" width="9.00390625" style="29" customWidth="1"/>
  </cols>
  <sheetData>
    <row r="1" spans="1:11" ht="15" customHeight="1">
      <c r="A1" s="14" t="s">
        <v>11</v>
      </c>
      <c r="I1" s="7" t="s">
        <v>14</v>
      </c>
      <c r="J1" s="62" t="s">
        <v>16</v>
      </c>
      <c r="K1" s="63"/>
    </row>
    <row r="2" spans="1:11" ht="15" customHeight="1">
      <c r="A2" s="14" t="s">
        <v>12</v>
      </c>
      <c r="B2" s="15" t="s">
        <v>13</v>
      </c>
      <c r="C2" s="1"/>
      <c r="D2" s="1"/>
      <c r="E2" s="1"/>
      <c r="F2" s="1"/>
      <c r="G2" s="1"/>
      <c r="H2" s="22"/>
      <c r="I2" s="7" t="s">
        <v>15</v>
      </c>
      <c r="J2" s="64" t="s">
        <v>19</v>
      </c>
      <c r="K2" s="65"/>
    </row>
    <row r="3" spans="1:11" ht="21.75" customHeight="1">
      <c r="A3" s="67" t="s">
        <v>92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" customHeight="1">
      <c r="A4" s="69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" customHeight="1">
      <c r="A5" s="2"/>
      <c r="B5" s="62" t="s">
        <v>20</v>
      </c>
      <c r="C5" s="66"/>
      <c r="D5" s="71"/>
      <c r="E5" s="62" t="s">
        <v>21</v>
      </c>
      <c r="F5" s="66"/>
      <c r="G5" s="71"/>
      <c r="H5" s="62" t="s">
        <v>22</v>
      </c>
      <c r="I5" s="66"/>
      <c r="J5" s="66"/>
      <c r="K5" s="23"/>
    </row>
    <row r="6" spans="1:11" ht="15" customHeight="1">
      <c r="A6" s="5" t="s">
        <v>0</v>
      </c>
      <c r="B6" s="26" t="s">
        <v>1</v>
      </c>
      <c r="C6" s="62" t="s">
        <v>3</v>
      </c>
      <c r="D6" s="71"/>
      <c r="E6" s="26" t="s">
        <v>1</v>
      </c>
      <c r="F6" s="62" t="s">
        <v>3</v>
      </c>
      <c r="G6" s="71"/>
      <c r="H6" s="26" t="s">
        <v>1</v>
      </c>
      <c r="I6" s="62" t="s">
        <v>3</v>
      </c>
      <c r="J6" s="66"/>
      <c r="K6" s="25" t="s">
        <v>18</v>
      </c>
    </row>
    <row r="7" spans="1:11" ht="15" customHeight="1">
      <c r="A7" s="6"/>
      <c r="B7" s="27" t="s">
        <v>24</v>
      </c>
      <c r="C7" s="7" t="s">
        <v>2</v>
      </c>
      <c r="D7" s="7" t="s">
        <v>23</v>
      </c>
      <c r="E7" s="27" t="s">
        <v>24</v>
      </c>
      <c r="F7" s="4" t="s">
        <v>2</v>
      </c>
      <c r="G7" s="7" t="s">
        <v>4</v>
      </c>
      <c r="H7" s="27" t="s">
        <v>24</v>
      </c>
      <c r="I7" s="4" t="s">
        <v>2</v>
      </c>
      <c r="J7" s="3" t="s">
        <v>4</v>
      </c>
      <c r="K7" s="24"/>
    </row>
    <row r="8" spans="1:12" s="31" customFormat="1" ht="18.75" customHeight="1">
      <c r="A8" s="30" t="s">
        <v>5</v>
      </c>
      <c r="B8" s="38">
        <f>SUM(B10:B52)</f>
        <v>171</v>
      </c>
      <c r="C8" s="38">
        <f aca="true" t="shared" si="0" ref="C8:J8">SUM(C10:C52)</f>
        <v>1346868</v>
      </c>
      <c r="D8" s="38">
        <f t="shared" si="0"/>
        <v>77414</v>
      </c>
      <c r="E8" s="38">
        <f t="shared" si="0"/>
        <v>15</v>
      </c>
      <c r="F8" s="38">
        <f t="shared" si="0"/>
        <v>32840</v>
      </c>
      <c r="G8" s="38">
        <f t="shared" si="0"/>
        <v>9997</v>
      </c>
      <c r="H8" s="38">
        <f t="shared" si="0"/>
        <v>156</v>
      </c>
      <c r="I8" s="38">
        <f t="shared" si="0"/>
        <v>1314028</v>
      </c>
      <c r="J8" s="38">
        <f t="shared" si="0"/>
        <v>67417</v>
      </c>
      <c r="K8" s="32"/>
      <c r="L8" s="39"/>
    </row>
    <row r="9" spans="1:10" ht="7.5" customHeight="1">
      <c r="A9" s="5"/>
      <c r="B9" s="28"/>
      <c r="C9" s="28"/>
      <c r="D9" s="28"/>
      <c r="E9" s="28"/>
      <c r="F9" s="28"/>
      <c r="G9" s="28"/>
      <c r="H9" s="28"/>
      <c r="I9" s="28"/>
      <c r="J9" s="28"/>
    </row>
    <row r="10" spans="1:12" s="19" customFormat="1" ht="18.75" customHeight="1">
      <c r="A10" s="33" t="s">
        <v>60</v>
      </c>
      <c r="B10" s="17">
        <f>E10+H10</f>
        <v>2</v>
      </c>
      <c r="C10" s="17">
        <f>F10+I10</f>
        <v>34221</v>
      </c>
      <c r="D10" s="17">
        <f>G10+J10</f>
        <v>20799</v>
      </c>
      <c r="E10" s="17">
        <v>0</v>
      </c>
      <c r="F10" s="17">
        <v>0</v>
      </c>
      <c r="G10" s="17">
        <v>0</v>
      </c>
      <c r="H10" s="17">
        <v>2</v>
      </c>
      <c r="I10" s="17">
        <v>34221</v>
      </c>
      <c r="J10" s="17">
        <v>20799</v>
      </c>
      <c r="K10" s="34" t="s">
        <v>59</v>
      </c>
      <c r="L10" s="40"/>
    </row>
    <row r="11" spans="1:12" s="19" customFormat="1" ht="18.75" customHeight="1">
      <c r="A11" s="33" t="s">
        <v>26</v>
      </c>
      <c r="B11" s="17">
        <f aca="true" t="shared" si="1" ref="B11:D15">E11+H11</f>
        <v>7</v>
      </c>
      <c r="C11" s="17">
        <f t="shared" si="1"/>
        <v>32304</v>
      </c>
      <c r="D11" s="17">
        <f t="shared" si="1"/>
        <v>7178</v>
      </c>
      <c r="E11" s="17">
        <v>0</v>
      </c>
      <c r="F11" s="17">
        <v>0</v>
      </c>
      <c r="G11" s="17">
        <v>0</v>
      </c>
      <c r="H11" s="17">
        <v>7</v>
      </c>
      <c r="I11" s="17">
        <v>32304</v>
      </c>
      <c r="J11" s="17">
        <v>7178</v>
      </c>
      <c r="K11" s="34" t="s">
        <v>27</v>
      </c>
      <c r="L11" s="40"/>
    </row>
    <row r="12" spans="1:12" s="19" customFormat="1" ht="18.75" customHeight="1">
      <c r="A12" s="60" t="s">
        <v>74</v>
      </c>
      <c r="B12" s="61">
        <f aca="true" t="shared" si="2" ref="B12:D13">E12+H12</f>
        <v>1</v>
      </c>
      <c r="C12" s="59">
        <f t="shared" si="2"/>
        <v>6172</v>
      </c>
      <c r="D12" s="59">
        <f t="shared" si="2"/>
        <v>6172</v>
      </c>
      <c r="E12" s="59">
        <v>0</v>
      </c>
      <c r="F12" s="59">
        <v>0</v>
      </c>
      <c r="G12" s="59">
        <v>0</v>
      </c>
      <c r="H12" s="59">
        <v>1</v>
      </c>
      <c r="I12" s="59">
        <v>6172</v>
      </c>
      <c r="J12" s="59">
        <v>6172</v>
      </c>
      <c r="K12" s="34" t="s">
        <v>72</v>
      </c>
      <c r="L12" s="40"/>
    </row>
    <row r="13" spans="1:12" s="19" customFormat="1" ht="18.75" customHeight="1">
      <c r="A13" s="60"/>
      <c r="B13" s="61"/>
      <c r="C13" s="59"/>
      <c r="D13" s="59">
        <f t="shared" si="2"/>
        <v>0</v>
      </c>
      <c r="E13" s="59">
        <v>0</v>
      </c>
      <c r="F13" s="59"/>
      <c r="G13" s="59"/>
      <c r="H13" s="59"/>
      <c r="I13" s="59"/>
      <c r="J13" s="59"/>
      <c r="K13" s="34" t="s">
        <v>73</v>
      </c>
      <c r="L13" s="40"/>
    </row>
    <row r="14" spans="1:12" s="19" customFormat="1" ht="19.5" customHeight="1">
      <c r="A14" s="33" t="s">
        <v>28</v>
      </c>
      <c r="B14" s="17">
        <f t="shared" si="1"/>
        <v>7</v>
      </c>
      <c r="C14" s="17">
        <f t="shared" si="1"/>
        <v>38358</v>
      </c>
      <c r="D14" s="17">
        <f t="shared" si="1"/>
        <v>0</v>
      </c>
      <c r="E14" s="17">
        <v>1</v>
      </c>
      <c r="F14" s="17">
        <v>2100</v>
      </c>
      <c r="G14" s="17">
        <v>0</v>
      </c>
      <c r="H14" s="17">
        <v>6</v>
      </c>
      <c r="I14" s="17">
        <v>36258</v>
      </c>
      <c r="J14" s="17">
        <v>0</v>
      </c>
      <c r="K14" s="19" t="s">
        <v>30</v>
      </c>
      <c r="L14" s="40"/>
    </row>
    <row r="15" spans="1:12" s="19" customFormat="1" ht="19.5" customHeight="1">
      <c r="A15" s="33" t="s">
        <v>28</v>
      </c>
      <c r="B15" s="17">
        <f t="shared" si="1"/>
        <v>8</v>
      </c>
      <c r="C15" s="17">
        <f t="shared" si="1"/>
        <v>256861</v>
      </c>
      <c r="D15" s="17">
        <f t="shared" si="1"/>
        <v>0</v>
      </c>
      <c r="E15" s="17">
        <v>1</v>
      </c>
      <c r="F15" s="17">
        <v>559</v>
      </c>
      <c r="G15" s="17">
        <v>0</v>
      </c>
      <c r="H15" s="17">
        <v>7</v>
      </c>
      <c r="I15" s="17">
        <v>256302</v>
      </c>
      <c r="J15" s="17">
        <v>0</v>
      </c>
      <c r="K15" s="19" t="s">
        <v>29</v>
      </c>
      <c r="L15" s="40"/>
    </row>
    <row r="16" spans="1:12" s="44" customFormat="1" ht="19.5" customHeight="1">
      <c r="A16" s="33" t="s">
        <v>60</v>
      </c>
      <c r="B16" s="17">
        <f aca="true" t="shared" si="3" ref="B16:D17">E16+H16</f>
        <v>1</v>
      </c>
      <c r="C16" s="17">
        <f t="shared" si="3"/>
        <v>98</v>
      </c>
      <c r="D16" s="17">
        <f t="shared" si="3"/>
        <v>0</v>
      </c>
      <c r="E16" s="42">
        <v>1</v>
      </c>
      <c r="F16" s="17">
        <v>98</v>
      </c>
      <c r="G16" s="42">
        <v>0</v>
      </c>
      <c r="H16" s="42">
        <v>0</v>
      </c>
      <c r="I16" s="42">
        <v>0</v>
      </c>
      <c r="J16" s="42">
        <v>0</v>
      </c>
      <c r="K16" s="34" t="s">
        <v>61</v>
      </c>
      <c r="L16" s="43"/>
    </row>
    <row r="17" spans="1:12" s="44" customFormat="1" ht="19.5" customHeight="1">
      <c r="A17" s="33" t="s">
        <v>60</v>
      </c>
      <c r="B17" s="17">
        <f t="shared" si="3"/>
        <v>1</v>
      </c>
      <c r="C17" s="17">
        <f t="shared" si="3"/>
        <v>433</v>
      </c>
      <c r="D17" s="17">
        <f t="shared" si="3"/>
        <v>433</v>
      </c>
      <c r="E17" s="42">
        <v>0</v>
      </c>
      <c r="F17" s="42">
        <v>0</v>
      </c>
      <c r="G17" s="42">
        <v>0</v>
      </c>
      <c r="H17" s="42">
        <v>1</v>
      </c>
      <c r="I17" s="17">
        <v>433</v>
      </c>
      <c r="J17" s="17">
        <v>433</v>
      </c>
      <c r="K17" s="34" t="s">
        <v>62</v>
      </c>
      <c r="L17" s="43"/>
    </row>
    <row r="18" spans="1:12" s="19" customFormat="1" ht="19.5" customHeight="1">
      <c r="A18" s="33" t="s">
        <v>37</v>
      </c>
      <c r="B18" s="17">
        <f>E18+H19</f>
        <v>1</v>
      </c>
      <c r="C18" s="59">
        <v>2837</v>
      </c>
      <c r="D18" s="59">
        <v>13316</v>
      </c>
      <c r="E18" s="17">
        <v>1</v>
      </c>
      <c r="F18" s="17">
        <v>489</v>
      </c>
      <c r="G18" s="17">
        <v>2937</v>
      </c>
      <c r="H18" s="59">
        <v>4</v>
      </c>
      <c r="I18" s="59">
        <v>1860</v>
      </c>
      <c r="J18" s="59">
        <v>7442</v>
      </c>
      <c r="K18" s="45" t="s">
        <v>53</v>
      </c>
      <c r="L18" s="40"/>
    </row>
    <row r="19" spans="1:12" s="19" customFormat="1" ht="19.5" customHeight="1">
      <c r="A19" s="33" t="s">
        <v>37</v>
      </c>
      <c r="B19" s="17">
        <f>E19+H18</f>
        <v>5</v>
      </c>
      <c r="C19" s="59"/>
      <c r="D19" s="59"/>
      <c r="E19" s="17">
        <v>1</v>
      </c>
      <c r="F19" s="17">
        <v>488</v>
      </c>
      <c r="G19" s="17">
        <v>2937</v>
      </c>
      <c r="H19" s="59"/>
      <c r="I19" s="59"/>
      <c r="J19" s="59"/>
      <c r="K19" s="45" t="s">
        <v>54</v>
      </c>
      <c r="L19" s="40"/>
    </row>
    <row r="20" spans="1:12" s="19" customFormat="1" ht="19.5" customHeight="1">
      <c r="A20" s="33" t="s">
        <v>75</v>
      </c>
      <c r="B20" s="17">
        <f aca="true" t="shared" si="4" ref="B20:D24">E20+H20</f>
        <v>14</v>
      </c>
      <c r="C20" s="17">
        <f t="shared" si="4"/>
        <v>14525</v>
      </c>
      <c r="D20" s="17">
        <f t="shared" si="4"/>
        <v>0</v>
      </c>
      <c r="E20" s="17">
        <v>3</v>
      </c>
      <c r="F20" s="17">
        <v>7400</v>
      </c>
      <c r="G20" s="17">
        <v>0</v>
      </c>
      <c r="H20" s="17">
        <v>11</v>
      </c>
      <c r="I20" s="17">
        <v>7125</v>
      </c>
      <c r="J20" s="17">
        <v>0</v>
      </c>
      <c r="K20" s="19" t="s">
        <v>32</v>
      </c>
      <c r="L20" s="40"/>
    </row>
    <row r="21" spans="1:12" s="19" customFormat="1" ht="19.5" customHeight="1">
      <c r="A21" s="33" t="s">
        <v>76</v>
      </c>
      <c r="B21" s="17">
        <f t="shared" si="4"/>
        <v>1</v>
      </c>
      <c r="C21" s="17">
        <f t="shared" si="4"/>
        <v>593532</v>
      </c>
      <c r="D21" s="17">
        <f t="shared" si="4"/>
        <v>0</v>
      </c>
      <c r="E21" s="17">
        <v>0</v>
      </c>
      <c r="F21" s="17">
        <v>0</v>
      </c>
      <c r="G21" s="17">
        <v>0</v>
      </c>
      <c r="H21" s="17">
        <v>1</v>
      </c>
      <c r="I21" s="17">
        <v>593532</v>
      </c>
      <c r="J21" s="17">
        <v>0</v>
      </c>
      <c r="K21" s="34" t="s">
        <v>45</v>
      </c>
      <c r="L21" s="40"/>
    </row>
    <row r="22" spans="1:12" s="19" customFormat="1" ht="19.5" customHeight="1">
      <c r="A22" s="33" t="s">
        <v>76</v>
      </c>
      <c r="B22" s="17">
        <f t="shared" si="4"/>
        <v>1</v>
      </c>
      <c r="C22" s="17">
        <f t="shared" si="4"/>
        <v>22</v>
      </c>
      <c r="D22" s="17">
        <f t="shared" si="4"/>
        <v>0</v>
      </c>
      <c r="E22" s="17">
        <v>0</v>
      </c>
      <c r="F22" s="17">
        <v>0</v>
      </c>
      <c r="G22" s="17">
        <v>0</v>
      </c>
      <c r="H22" s="17">
        <v>1</v>
      </c>
      <c r="I22" s="17">
        <v>22</v>
      </c>
      <c r="J22" s="17">
        <v>0</v>
      </c>
      <c r="K22" s="34" t="s">
        <v>46</v>
      </c>
      <c r="L22" s="40"/>
    </row>
    <row r="23" spans="1:12" s="19" customFormat="1" ht="19.5" customHeight="1">
      <c r="A23" s="33" t="s">
        <v>76</v>
      </c>
      <c r="B23" s="17">
        <f t="shared" si="4"/>
        <v>1</v>
      </c>
      <c r="C23" s="17">
        <f t="shared" si="4"/>
        <v>275803</v>
      </c>
      <c r="D23" s="17">
        <f t="shared" si="4"/>
        <v>0</v>
      </c>
      <c r="E23" s="17">
        <v>0</v>
      </c>
      <c r="F23" s="17">
        <v>0</v>
      </c>
      <c r="G23" s="17">
        <v>0</v>
      </c>
      <c r="H23" s="17">
        <v>1</v>
      </c>
      <c r="I23" s="17">
        <v>275803</v>
      </c>
      <c r="J23" s="17">
        <v>0</v>
      </c>
      <c r="K23" s="34" t="s">
        <v>47</v>
      </c>
      <c r="L23" s="40"/>
    </row>
    <row r="24" spans="1:12" s="19" customFormat="1" ht="19.5" customHeight="1">
      <c r="A24" s="33" t="s">
        <v>76</v>
      </c>
      <c r="B24" s="17">
        <f t="shared" si="4"/>
        <v>1</v>
      </c>
      <c r="C24" s="17">
        <f t="shared" si="4"/>
        <v>2291</v>
      </c>
      <c r="D24" s="17">
        <f t="shared" si="4"/>
        <v>0</v>
      </c>
      <c r="E24" s="17">
        <v>0</v>
      </c>
      <c r="F24" s="17">
        <v>0</v>
      </c>
      <c r="G24" s="17">
        <v>0</v>
      </c>
      <c r="H24" s="17">
        <v>1</v>
      </c>
      <c r="I24" s="17">
        <v>2291</v>
      </c>
      <c r="J24" s="17">
        <v>0</v>
      </c>
      <c r="K24" s="34" t="s">
        <v>48</v>
      </c>
      <c r="L24" s="40"/>
    </row>
    <row r="25" spans="1:12" s="19" customFormat="1" ht="19.5" customHeight="1">
      <c r="A25" s="33" t="s">
        <v>75</v>
      </c>
      <c r="B25" s="17">
        <f aca="true" t="shared" si="5" ref="B25:B48">E25+H25</f>
        <v>5</v>
      </c>
      <c r="C25" s="17">
        <f aca="true" t="shared" si="6" ref="C25:C48">F25+I25</f>
        <v>9769</v>
      </c>
      <c r="D25" s="17">
        <f aca="true" t="shared" si="7" ref="D25:D48">G25+J25</f>
        <v>0</v>
      </c>
      <c r="E25" s="17">
        <v>0</v>
      </c>
      <c r="F25" s="17">
        <v>0</v>
      </c>
      <c r="G25" s="17">
        <v>0</v>
      </c>
      <c r="H25" s="17">
        <v>5</v>
      </c>
      <c r="I25" s="17">
        <v>9769</v>
      </c>
      <c r="J25" s="17">
        <v>0</v>
      </c>
      <c r="K25" s="19" t="s">
        <v>31</v>
      </c>
      <c r="L25" s="40"/>
    </row>
    <row r="26" spans="1:12" s="19" customFormat="1" ht="19.5" customHeight="1">
      <c r="A26" s="33" t="s">
        <v>76</v>
      </c>
      <c r="B26" s="17">
        <f t="shared" si="5"/>
        <v>1</v>
      </c>
      <c r="C26" s="17">
        <f t="shared" si="6"/>
        <v>2267</v>
      </c>
      <c r="D26" s="17">
        <f t="shared" si="7"/>
        <v>0</v>
      </c>
      <c r="E26" s="17">
        <v>0</v>
      </c>
      <c r="F26" s="17">
        <v>0</v>
      </c>
      <c r="G26" s="17">
        <v>0</v>
      </c>
      <c r="H26" s="17">
        <v>1</v>
      </c>
      <c r="I26" s="17">
        <v>2267</v>
      </c>
      <c r="J26" s="17">
        <v>0</v>
      </c>
      <c r="K26" s="34" t="s">
        <v>55</v>
      </c>
      <c r="L26" s="40"/>
    </row>
    <row r="27" spans="1:12" s="19" customFormat="1" ht="27.75" customHeight="1">
      <c r="A27" s="60" t="s">
        <v>76</v>
      </c>
      <c r="B27" s="61">
        <f t="shared" si="5"/>
        <v>3</v>
      </c>
      <c r="C27" s="59">
        <f t="shared" si="6"/>
        <v>6724</v>
      </c>
      <c r="D27" s="59">
        <f t="shared" si="7"/>
        <v>0</v>
      </c>
      <c r="E27" s="59">
        <v>2</v>
      </c>
      <c r="F27" s="59">
        <v>764</v>
      </c>
      <c r="G27" s="59">
        <v>0</v>
      </c>
      <c r="H27" s="59">
        <v>1</v>
      </c>
      <c r="I27" s="59">
        <v>5960</v>
      </c>
      <c r="J27" s="59">
        <v>0</v>
      </c>
      <c r="K27" s="58" t="s">
        <v>57</v>
      </c>
      <c r="L27" s="40"/>
    </row>
    <row r="28" spans="1:12" s="19" customFormat="1" ht="21.75" customHeight="1">
      <c r="A28" s="60"/>
      <c r="B28" s="61"/>
      <c r="C28" s="59"/>
      <c r="D28" s="59"/>
      <c r="E28" s="59"/>
      <c r="F28" s="59"/>
      <c r="G28" s="59"/>
      <c r="H28" s="59"/>
      <c r="I28" s="59"/>
      <c r="J28" s="59"/>
      <c r="K28" s="57" t="s">
        <v>58</v>
      </c>
      <c r="L28" s="40"/>
    </row>
    <row r="29" spans="1:12" s="19" customFormat="1" ht="18.75" customHeight="1">
      <c r="A29" s="33" t="s">
        <v>76</v>
      </c>
      <c r="B29" s="17">
        <f>E29+H29</f>
        <v>1</v>
      </c>
      <c r="C29" s="17">
        <f>F29+I29</f>
        <v>9520</v>
      </c>
      <c r="D29" s="17">
        <f>G29+J29</f>
        <v>0</v>
      </c>
      <c r="E29" s="17">
        <v>1</v>
      </c>
      <c r="F29" s="17">
        <v>9520</v>
      </c>
      <c r="G29" s="17">
        <v>0</v>
      </c>
      <c r="H29" s="17">
        <v>0</v>
      </c>
      <c r="I29" s="17">
        <v>0</v>
      </c>
      <c r="J29" s="17">
        <v>0</v>
      </c>
      <c r="K29" s="19" t="s">
        <v>40</v>
      </c>
      <c r="L29" s="34"/>
    </row>
    <row r="30" spans="1:12" s="19" customFormat="1" ht="18.75" customHeight="1">
      <c r="A30" s="33" t="s">
        <v>76</v>
      </c>
      <c r="B30" s="17">
        <f t="shared" si="5"/>
        <v>1</v>
      </c>
      <c r="C30" s="17">
        <f t="shared" si="6"/>
        <v>10341</v>
      </c>
      <c r="D30" s="17">
        <f t="shared" si="7"/>
        <v>0</v>
      </c>
      <c r="E30" s="17">
        <v>0</v>
      </c>
      <c r="F30" s="17">
        <v>0</v>
      </c>
      <c r="G30" s="17">
        <v>0</v>
      </c>
      <c r="H30" s="17">
        <v>1</v>
      </c>
      <c r="I30" s="17">
        <v>10341</v>
      </c>
      <c r="J30" s="17">
        <v>0</v>
      </c>
      <c r="K30" s="19" t="s">
        <v>38</v>
      </c>
      <c r="L30" s="40"/>
    </row>
    <row r="31" spans="1:12" s="19" customFormat="1" ht="18.75" customHeight="1">
      <c r="A31" s="33" t="s">
        <v>76</v>
      </c>
      <c r="B31" s="17">
        <f t="shared" si="5"/>
        <v>1</v>
      </c>
      <c r="C31" s="17">
        <f t="shared" si="6"/>
        <v>1482</v>
      </c>
      <c r="D31" s="17">
        <f t="shared" si="7"/>
        <v>0</v>
      </c>
      <c r="E31" s="17">
        <v>0</v>
      </c>
      <c r="F31" s="17">
        <v>0</v>
      </c>
      <c r="G31" s="17">
        <v>0</v>
      </c>
      <c r="H31" s="17">
        <v>1</v>
      </c>
      <c r="I31" s="17">
        <v>1482</v>
      </c>
      <c r="J31" s="17">
        <v>0</v>
      </c>
      <c r="K31" s="35" t="s">
        <v>39</v>
      </c>
      <c r="L31" s="40"/>
    </row>
    <row r="32" spans="1:12" s="19" customFormat="1" ht="18.75" customHeight="1">
      <c r="A32" s="33" t="s">
        <v>77</v>
      </c>
      <c r="B32" s="17">
        <f t="shared" si="5"/>
        <v>1</v>
      </c>
      <c r="C32" s="17">
        <f t="shared" si="6"/>
        <v>207</v>
      </c>
      <c r="D32" s="17">
        <f t="shared" si="7"/>
        <v>828</v>
      </c>
      <c r="E32" s="17">
        <v>0</v>
      </c>
      <c r="F32" s="17">
        <v>0</v>
      </c>
      <c r="G32" s="17">
        <v>0</v>
      </c>
      <c r="H32" s="17">
        <v>1</v>
      </c>
      <c r="I32" s="17">
        <v>207</v>
      </c>
      <c r="J32" s="17">
        <v>828</v>
      </c>
      <c r="K32" s="19" t="s">
        <v>63</v>
      </c>
      <c r="L32" s="40"/>
    </row>
    <row r="33" spans="1:12" s="19" customFormat="1" ht="18.75" customHeight="1">
      <c r="A33" s="33" t="s">
        <v>78</v>
      </c>
      <c r="B33" s="17">
        <f aca="true" t="shared" si="8" ref="B33:D35">E33+H33</f>
        <v>2</v>
      </c>
      <c r="C33" s="17">
        <f t="shared" si="8"/>
        <v>1951</v>
      </c>
      <c r="D33" s="17">
        <f t="shared" si="8"/>
        <v>1983</v>
      </c>
      <c r="E33" s="17">
        <v>0</v>
      </c>
      <c r="F33" s="17">
        <v>0</v>
      </c>
      <c r="G33" s="17">
        <v>0</v>
      </c>
      <c r="H33" s="17">
        <v>2</v>
      </c>
      <c r="I33" s="17">
        <v>1951</v>
      </c>
      <c r="J33" s="17">
        <v>1983</v>
      </c>
      <c r="K33" s="19" t="s">
        <v>65</v>
      </c>
      <c r="L33" s="40"/>
    </row>
    <row r="34" spans="1:12" s="19" customFormat="1" ht="18.75" customHeight="1">
      <c r="A34" s="33" t="s">
        <v>78</v>
      </c>
      <c r="B34" s="17">
        <f t="shared" si="8"/>
        <v>1</v>
      </c>
      <c r="C34" s="17">
        <f t="shared" si="8"/>
        <v>89</v>
      </c>
      <c r="D34" s="17">
        <f t="shared" si="8"/>
        <v>447</v>
      </c>
      <c r="E34" s="17">
        <v>0</v>
      </c>
      <c r="F34" s="17">
        <v>0</v>
      </c>
      <c r="G34" s="17">
        <v>0</v>
      </c>
      <c r="H34" s="17">
        <v>1</v>
      </c>
      <c r="I34" s="17">
        <v>89</v>
      </c>
      <c r="J34" s="17">
        <v>447</v>
      </c>
      <c r="K34" s="19" t="s">
        <v>64</v>
      </c>
      <c r="L34" s="40"/>
    </row>
    <row r="35" spans="1:12" s="19" customFormat="1" ht="18.75" customHeight="1">
      <c r="A35" s="33" t="s">
        <v>79</v>
      </c>
      <c r="B35" s="17">
        <f t="shared" si="8"/>
        <v>1</v>
      </c>
      <c r="C35" s="17">
        <f t="shared" si="8"/>
        <v>287</v>
      </c>
      <c r="D35" s="17">
        <f t="shared" si="8"/>
        <v>1623</v>
      </c>
      <c r="E35" s="17">
        <v>1</v>
      </c>
      <c r="F35" s="17">
        <v>287</v>
      </c>
      <c r="G35" s="17">
        <v>1623</v>
      </c>
      <c r="H35" s="17">
        <v>0</v>
      </c>
      <c r="I35" s="17">
        <v>0</v>
      </c>
      <c r="J35" s="17">
        <v>0</v>
      </c>
      <c r="K35" s="19" t="s">
        <v>52</v>
      </c>
      <c r="L35" s="34"/>
    </row>
    <row r="36" spans="1:12" s="19" customFormat="1" ht="18.75" customHeight="1">
      <c r="A36" s="33" t="s">
        <v>80</v>
      </c>
      <c r="B36" s="17">
        <f t="shared" si="5"/>
        <v>6</v>
      </c>
      <c r="C36" s="17">
        <f t="shared" si="6"/>
        <v>5400</v>
      </c>
      <c r="D36" s="17">
        <f t="shared" si="7"/>
        <v>14577</v>
      </c>
      <c r="E36" s="17">
        <v>1</v>
      </c>
      <c r="F36" s="17">
        <v>5400</v>
      </c>
      <c r="G36" s="17">
        <v>2500</v>
      </c>
      <c r="H36" s="17">
        <v>5</v>
      </c>
      <c r="I36" s="17">
        <v>0</v>
      </c>
      <c r="J36" s="17">
        <v>12077</v>
      </c>
      <c r="K36" s="19" t="s">
        <v>50</v>
      </c>
      <c r="L36" s="40"/>
    </row>
    <row r="37" spans="1:12" s="19" customFormat="1" ht="18.75" customHeight="1">
      <c r="A37" s="33" t="s">
        <v>81</v>
      </c>
      <c r="B37" s="17">
        <f t="shared" si="5"/>
        <v>2</v>
      </c>
      <c r="C37" s="17">
        <f t="shared" si="6"/>
        <v>1050</v>
      </c>
      <c r="D37" s="17">
        <f t="shared" si="7"/>
        <v>0</v>
      </c>
      <c r="E37" s="17">
        <v>0</v>
      </c>
      <c r="F37" s="17">
        <v>0</v>
      </c>
      <c r="G37" s="17">
        <v>0</v>
      </c>
      <c r="H37" s="17">
        <v>2</v>
      </c>
      <c r="I37" s="17">
        <v>1050</v>
      </c>
      <c r="J37" s="17">
        <v>0</v>
      </c>
      <c r="K37" s="19" t="s">
        <v>33</v>
      </c>
      <c r="L37" s="34"/>
    </row>
    <row r="38" spans="1:12" s="19" customFormat="1" ht="18.75" customHeight="1">
      <c r="A38" s="33" t="s">
        <v>78</v>
      </c>
      <c r="B38" s="17">
        <f aca="true" t="shared" si="9" ref="B38:D39">E38+H38</f>
        <v>72</v>
      </c>
      <c r="C38" s="17">
        <f t="shared" si="9"/>
        <v>5596</v>
      </c>
      <c r="D38" s="17">
        <f t="shared" si="9"/>
        <v>0</v>
      </c>
      <c r="E38" s="17">
        <v>0</v>
      </c>
      <c r="F38" s="17">
        <v>0</v>
      </c>
      <c r="G38" s="17">
        <v>0</v>
      </c>
      <c r="H38" s="17">
        <v>72</v>
      </c>
      <c r="I38" s="17">
        <v>5596</v>
      </c>
      <c r="J38" s="17">
        <v>0</v>
      </c>
      <c r="K38" s="19" t="s">
        <v>66</v>
      </c>
      <c r="L38" s="34"/>
    </row>
    <row r="39" spans="1:12" s="19" customFormat="1" ht="18.75" customHeight="1">
      <c r="A39" s="33" t="s">
        <v>78</v>
      </c>
      <c r="B39" s="17">
        <f t="shared" si="9"/>
        <v>1</v>
      </c>
      <c r="C39" s="17">
        <f t="shared" si="9"/>
        <v>0</v>
      </c>
      <c r="D39" s="17">
        <f t="shared" si="9"/>
        <v>30</v>
      </c>
      <c r="E39" s="17">
        <v>0</v>
      </c>
      <c r="F39" s="17">
        <v>0</v>
      </c>
      <c r="G39" s="17">
        <v>0</v>
      </c>
      <c r="H39" s="17">
        <v>1</v>
      </c>
      <c r="I39" s="17">
        <v>0</v>
      </c>
      <c r="J39" s="17">
        <v>30</v>
      </c>
      <c r="K39" s="19" t="s">
        <v>67</v>
      </c>
      <c r="L39" s="34"/>
    </row>
    <row r="40" spans="1:12" s="19" customFormat="1" ht="18.75" customHeight="1">
      <c r="A40" s="33" t="s">
        <v>81</v>
      </c>
      <c r="B40" s="17">
        <f t="shared" si="5"/>
        <v>4</v>
      </c>
      <c r="C40" s="17">
        <f t="shared" si="6"/>
        <v>2411</v>
      </c>
      <c r="D40" s="17">
        <f t="shared" si="7"/>
        <v>0</v>
      </c>
      <c r="E40" s="17">
        <v>0</v>
      </c>
      <c r="F40" s="17">
        <v>0</v>
      </c>
      <c r="G40" s="17">
        <v>0</v>
      </c>
      <c r="H40" s="17">
        <v>4</v>
      </c>
      <c r="I40" s="17">
        <v>2411</v>
      </c>
      <c r="J40" s="17">
        <v>0</v>
      </c>
      <c r="K40" s="19" t="s">
        <v>35</v>
      </c>
      <c r="L40" s="34"/>
    </row>
    <row r="41" spans="1:12" s="19" customFormat="1" ht="18.75" customHeight="1">
      <c r="A41" s="33" t="s">
        <v>81</v>
      </c>
      <c r="B41" s="17">
        <f aca="true" t="shared" si="10" ref="B41:D43">E41+H41</f>
        <v>4</v>
      </c>
      <c r="C41" s="17">
        <f t="shared" si="10"/>
        <v>2165</v>
      </c>
      <c r="D41" s="17">
        <f t="shared" si="10"/>
        <v>0</v>
      </c>
      <c r="E41" s="17">
        <v>0</v>
      </c>
      <c r="F41" s="17">
        <v>0</v>
      </c>
      <c r="G41" s="17">
        <v>0</v>
      </c>
      <c r="H41" s="17">
        <v>4</v>
      </c>
      <c r="I41" s="17">
        <v>2165</v>
      </c>
      <c r="J41" s="17">
        <v>0</v>
      </c>
      <c r="K41" s="19" t="s">
        <v>36</v>
      </c>
      <c r="L41" s="34"/>
    </row>
    <row r="42" spans="1:12" s="19" customFormat="1" ht="18.75" customHeight="1">
      <c r="A42" s="33" t="s">
        <v>78</v>
      </c>
      <c r="B42" s="17">
        <f t="shared" si="10"/>
        <v>2</v>
      </c>
      <c r="C42" s="17">
        <f t="shared" si="10"/>
        <v>1074</v>
      </c>
      <c r="D42" s="17">
        <f t="shared" si="10"/>
        <v>396</v>
      </c>
      <c r="E42" s="17">
        <v>0</v>
      </c>
      <c r="F42" s="17">
        <v>0</v>
      </c>
      <c r="G42" s="17">
        <v>0</v>
      </c>
      <c r="H42" s="17">
        <v>2</v>
      </c>
      <c r="I42" s="17">
        <v>1074</v>
      </c>
      <c r="J42" s="17">
        <v>396</v>
      </c>
      <c r="K42" s="19" t="s">
        <v>68</v>
      </c>
      <c r="L42" s="34"/>
    </row>
    <row r="43" spans="1:12" s="19" customFormat="1" ht="18.75" customHeight="1">
      <c r="A43" s="33" t="s">
        <v>81</v>
      </c>
      <c r="B43" s="17">
        <f t="shared" si="10"/>
        <v>3</v>
      </c>
      <c r="C43" s="17">
        <f t="shared" si="10"/>
        <v>2650</v>
      </c>
      <c r="D43" s="17">
        <f t="shared" si="10"/>
        <v>0</v>
      </c>
      <c r="E43" s="17">
        <v>1</v>
      </c>
      <c r="F43" s="17">
        <v>785</v>
      </c>
      <c r="G43" s="17">
        <v>0</v>
      </c>
      <c r="H43" s="17">
        <v>2</v>
      </c>
      <c r="I43" s="17">
        <v>1865</v>
      </c>
      <c r="J43" s="17">
        <v>0</v>
      </c>
      <c r="K43" s="19" t="s">
        <v>34</v>
      </c>
      <c r="L43" s="34"/>
    </row>
    <row r="44" spans="1:12" s="19" customFormat="1" ht="18.75" customHeight="1">
      <c r="A44" s="33" t="s">
        <v>82</v>
      </c>
      <c r="B44" s="17">
        <f t="shared" si="5"/>
        <v>1</v>
      </c>
      <c r="C44" s="17">
        <f t="shared" si="6"/>
        <v>0</v>
      </c>
      <c r="D44" s="17">
        <f t="shared" si="7"/>
        <v>7328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7328</v>
      </c>
      <c r="K44" s="19" t="s">
        <v>51</v>
      </c>
      <c r="L44" s="34"/>
    </row>
    <row r="45" spans="1:12" s="19" customFormat="1" ht="18.75" customHeight="1">
      <c r="A45" s="33" t="s">
        <v>76</v>
      </c>
      <c r="B45" s="17">
        <f t="shared" si="5"/>
        <v>1</v>
      </c>
      <c r="C45" s="17">
        <f t="shared" si="6"/>
        <v>4950</v>
      </c>
      <c r="D45" s="17">
        <f t="shared" si="7"/>
        <v>0</v>
      </c>
      <c r="E45" s="17">
        <v>1</v>
      </c>
      <c r="F45" s="17">
        <v>4950</v>
      </c>
      <c r="G45" s="17">
        <v>0</v>
      </c>
      <c r="H45" s="17">
        <v>0</v>
      </c>
      <c r="I45" s="17">
        <v>0</v>
      </c>
      <c r="J45" s="17">
        <v>0</v>
      </c>
      <c r="K45" s="19" t="s">
        <v>49</v>
      </c>
      <c r="L45" s="34"/>
    </row>
    <row r="46" spans="1:12" s="19" customFormat="1" ht="18.75" customHeight="1">
      <c r="A46" s="33" t="s">
        <v>76</v>
      </c>
      <c r="B46" s="17">
        <f t="shared" si="5"/>
        <v>1</v>
      </c>
      <c r="C46" s="17">
        <f t="shared" si="6"/>
        <v>1327</v>
      </c>
      <c r="D46" s="17">
        <f t="shared" si="7"/>
        <v>0</v>
      </c>
      <c r="E46" s="17">
        <v>0</v>
      </c>
      <c r="F46" s="17">
        <v>0</v>
      </c>
      <c r="G46" s="17">
        <v>0</v>
      </c>
      <c r="H46" s="17">
        <v>1</v>
      </c>
      <c r="I46" s="17">
        <v>1327</v>
      </c>
      <c r="J46" s="17">
        <v>0</v>
      </c>
      <c r="K46" s="34" t="s">
        <v>41</v>
      </c>
      <c r="L46" s="34"/>
    </row>
    <row r="47" spans="1:12" s="19" customFormat="1" ht="21" customHeight="1">
      <c r="A47" s="33" t="s">
        <v>76</v>
      </c>
      <c r="B47" s="17">
        <f t="shared" si="5"/>
        <v>1</v>
      </c>
      <c r="C47" s="17">
        <f t="shared" si="6"/>
        <v>12115</v>
      </c>
      <c r="D47" s="17">
        <f t="shared" si="7"/>
        <v>0</v>
      </c>
      <c r="E47" s="17">
        <v>0</v>
      </c>
      <c r="F47" s="17">
        <v>0</v>
      </c>
      <c r="G47" s="17">
        <v>0</v>
      </c>
      <c r="H47" s="17">
        <v>1</v>
      </c>
      <c r="I47" s="17">
        <v>12115</v>
      </c>
      <c r="J47" s="17">
        <v>0</v>
      </c>
      <c r="K47" s="34" t="s">
        <v>42</v>
      </c>
      <c r="L47" s="34"/>
    </row>
    <row r="48" spans="1:12" s="19" customFormat="1" ht="21" customHeight="1">
      <c r="A48" s="33" t="s">
        <v>76</v>
      </c>
      <c r="B48" s="17">
        <f t="shared" si="5"/>
        <v>1</v>
      </c>
      <c r="C48" s="17">
        <f t="shared" si="6"/>
        <v>6562</v>
      </c>
      <c r="D48" s="17">
        <f t="shared" si="7"/>
        <v>0</v>
      </c>
      <c r="E48" s="17">
        <v>0</v>
      </c>
      <c r="F48" s="17">
        <v>0</v>
      </c>
      <c r="G48" s="17">
        <v>0</v>
      </c>
      <c r="H48" s="17">
        <v>1</v>
      </c>
      <c r="I48" s="17">
        <v>6562</v>
      </c>
      <c r="J48" s="17">
        <v>0</v>
      </c>
      <c r="K48" s="34" t="s">
        <v>43</v>
      </c>
      <c r="L48" s="34"/>
    </row>
    <row r="49" spans="1:12" s="19" customFormat="1" ht="21" customHeight="1">
      <c r="A49" s="33" t="s">
        <v>76</v>
      </c>
      <c r="B49" s="17">
        <f aca="true" t="shared" si="11" ref="B49:D52">E49+H49</f>
        <v>1</v>
      </c>
      <c r="C49" s="17">
        <f t="shared" si="11"/>
        <v>1474</v>
      </c>
      <c r="D49" s="17">
        <f t="shared" si="11"/>
        <v>0</v>
      </c>
      <c r="E49" s="17">
        <v>0</v>
      </c>
      <c r="F49" s="17">
        <v>0</v>
      </c>
      <c r="G49" s="17">
        <v>0</v>
      </c>
      <c r="H49" s="17">
        <v>1</v>
      </c>
      <c r="I49" s="17">
        <v>1474</v>
      </c>
      <c r="J49" s="17">
        <v>0</v>
      </c>
      <c r="K49" s="34" t="s">
        <v>44</v>
      </c>
      <c r="L49" s="34"/>
    </row>
    <row r="50" spans="1:12" s="19" customFormat="1" ht="21" customHeight="1">
      <c r="A50" s="33" t="s">
        <v>78</v>
      </c>
      <c r="B50" s="17">
        <f t="shared" si="11"/>
        <v>1</v>
      </c>
      <c r="C50" s="17">
        <f t="shared" si="11"/>
        <v>0</v>
      </c>
      <c r="D50" s="17">
        <f t="shared" si="11"/>
        <v>680</v>
      </c>
      <c r="E50" s="17">
        <v>0</v>
      </c>
      <c r="F50" s="17">
        <v>0</v>
      </c>
      <c r="G50" s="17">
        <v>0</v>
      </c>
      <c r="H50" s="17">
        <v>1</v>
      </c>
      <c r="I50" s="17">
        <v>0</v>
      </c>
      <c r="J50" s="17">
        <v>680</v>
      </c>
      <c r="K50" s="34" t="s">
        <v>69</v>
      </c>
      <c r="L50" s="34"/>
    </row>
    <row r="51" spans="1:12" s="19" customFormat="1" ht="21" customHeight="1">
      <c r="A51" s="33" t="s">
        <v>78</v>
      </c>
      <c r="B51" s="46">
        <f t="shared" si="11"/>
        <v>1</v>
      </c>
      <c r="C51" s="40">
        <f t="shared" si="11"/>
        <v>0</v>
      </c>
      <c r="D51" s="40">
        <f t="shared" si="11"/>
        <v>784</v>
      </c>
      <c r="E51" s="40">
        <v>0</v>
      </c>
      <c r="F51" s="40">
        <v>0</v>
      </c>
      <c r="G51" s="40">
        <v>0</v>
      </c>
      <c r="H51" s="17">
        <v>1</v>
      </c>
      <c r="I51" s="17">
        <v>0</v>
      </c>
      <c r="J51" s="17">
        <v>784</v>
      </c>
      <c r="K51" s="34" t="s">
        <v>70</v>
      </c>
      <c r="L51" s="34"/>
    </row>
    <row r="52" spans="1:12" s="19" customFormat="1" ht="21" customHeight="1">
      <c r="A52" s="51" t="s">
        <v>78</v>
      </c>
      <c r="B52" s="47">
        <f t="shared" si="11"/>
        <v>1</v>
      </c>
      <c r="C52" s="15">
        <f t="shared" si="11"/>
        <v>0</v>
      </c>
      <c r="D52" s="15">
        <f t="shared" si="11"/>
        <v>840</v>
      </c>
      <c r="E52" s="15">
        <v>0</v>
      </c>
      <c r="F52" s="15">
        <v>0</v>
      </c>
      <c r="G52" s="15">
        <v>0</v>
      </c>
      <c r="H52" s="15">
        <v>1</v>
      </c>
      <c r="I52" s="15">
        <v>0</v>
      </c>
      <c r="J52" s="15">
        <v>840</v>
      </c>
      <c r="K52" s="41" t="s">
        <v>71</v>
      </c>
      <c r="L52" s="34"/>
    </row>
    <row r="53" spans="1:12" s="19" customFormat="1" ht="19.5" customHeight="1">
      <c r="A53" s="34"/>
      <c r="B53" s="40"/>
      <c r="C53" s="40"/>
      <c r="D53" s="40"/>
      <c r="E53" s="40"/>
      <c r="F53" s="40"/>
      <c r="G53" s="40"/>
      <c r="H53" s="40"/>
      <c r="I53" s="40"/>
      <c r="J53" s="40"/>
      <c r="K53" s="34"/>
      <c r="L53" s="34"/>
    </row>
    <row r="54" spans="1:38" s="10" customFormat="1" ht="19.5" customHeight="1">
      <c r="A54" s="40" t="s">
        <v>83</v>
      </c>
      <c r="B54" s="40" t="s">
        <v>6</v>
      </c>
      <c r="C54" s="52"/>
      <c r="D54" s="18"/>
      <c r="E54" s="16"/>
      <c r="F54" s="16"/>
      <c r="G54" s="16"/>
      <c r="H54" s="16"/>
      <c r="I54" s="16"/>
      <c r="J54" s="16"/>
      <c r="K54" s="8"/>
      <c r="L54" s="3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s="11" customFormat="1" ht="26.25" customHeight="1">
      <c r="A55" s="40" t="s">
        <v>7</v>
      </c>
      <c r="B55" s="40"/>
      <c r="C55" s="34"/>
      <c r="E55" s="20" t="s">
        <v>8</v>
      </c>
      <c r="F55" s="19"/>
      <c r="H55" s="19"/>
      <c r="I55" s="20" t="s">
        <v>9</v>
      </c>
      <c r="K55" s="20" t="s">
        <v>56</v>
      </c>
      <c r="L55" s="37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1" customFormat="1" ht="19.5" customHeight="1">
      <c r="A56" s="40"/>
      <c r="B56" s="40" t="s">
        <v>10</v>
      </c>
      <c r="C56" s="34"/>
      <c r="D56" s="19"/>
      <c r="E56" s="17"/>
      <c r="F56" s="17"/>
      <c r="G56" s="17"/>
      <c r="H56" s="17"/>
      <c r="I56" s="17"/>
      <c r="J56" s="17"/>
      <c r="K56" s="9"/>
      <c r="L56" s="37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1" customFormat="1" ht="19.5" customHeight="1">
      <c r="A57" s="40"/>
      <c r="B57" s="40"/>
      <c r="C57" s="34"/>
      <c r="D57" s="19"/>
      <c r="E57" s="17"/>
      <c r="F57" s="17"/>
      <c r="G57" s="17"/>
      <c r="H57" s="17"/>
      <c r="I57" s="17"/>
      <c r="J57" s="17"/>
      <c r="K57" s="9"/>
      <c r="L57" s="37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41" s="11" customFormat="1" ht="16.5" customHeight="1">
      <c r="A58" s="48" t="s">
        <v>84</v>
      </c>
      <c r="B58" s="48"/>
      <c r="C58" s="40"/>
      <c r="D58" s="17"/>
      <c r="E58" s="17"/>
      <c r="F58" s="17"/>
      <c r="G58" s="17"/>
      <c r="H58" s="17"/>
      <c r="I58" s="17"/>
      <c r="J58" s="17"/>
      <c r="K58" s="9"/>
      <c r="L58" s="37"/>
      <c r="M58" s="9"/>
      <c r="N58" s="13"/>
      <c r="O58" s="1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1" customFormat="1" ht="16.5" customHeight="1">
      <c r="A59" s="40" t="s">
        <v>85</v>
      </c>
      <c r="B59" s="48"/>
      <c r="C59" s="40"/>
      <c r="D59" s="17"/>
      <c r="E59" s="17"/>
      <c r="F59" s="17"/>
      <c r="G59" s="17"/>
      <c r="H59" s="17"/>
      <c r="I59" s="17"/>
      <c r="J59" s="17"/>
      <c r="K59" s="9"/>
      <c r="L59" s="37"/>
      <c r="M59" s="9"/>
      <c r="N59" s="13"/>
      <c r="O59" s="1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11" customFormat="1" ht="16.5" customHeight="1">
      <c r="A60" s="48" t="s">
        <v>86</v>
      </c>
      <c r="B60" s="48"/>
      <c r="C60" s="40"/>
      <c r="D60" s="17"/>
      <c r="E60" s="17"/>
      <c r="F60" s="17"/>
      <c r="G60" s="17"/>
      <c r="H60" s="17"/>
      <c r="I60" s="17"/>
      <c r="L60" s="37"/>
      <c r="M60" s="9"/>
      <c r="N60" s="13"/>
      <c r="O60" s="1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s="11" customFormat="1" ht="16.5" customHeight="1">
      <c r="A61" s="49" t="s">
        <v>87</v>
      </c>
      <c r="B61" s="49"/>
      <c r="C61" s="53"/>
      <c r="D61" s="21"/>
      <c r="E61" s="21"/>
      <c r="F61" s="21"/>
      <c r="G61" s="21"/>
      <c r="H61" s="21"/>
      <c r="I61" s="21"/>
      <c r="J61" s="21"/>
      <c r="K61" s="20" t="s">
        <v>17</v>
      </c>
      <c r="L61" s="13"/>
      <c r="M61" s="12"/>
      <c r="N61" s="13"/>
      <c r="O61" s="1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s="11" customFormat="1" ht="16.5" customHeight="1">
      <c r="A62" s="49" t="s">
        <v>88</v>
      </c>
      <c r="B62" s="50"/>
      <c r="C62" s="13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3"/>
      <c r="O62" s="1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12" s="44" customFormat="1" ht="16.5" customHeight="1">
      <c r="A63" s="49" t="s">
        <v>89</v>
      </c>
      <c r="B63" s="50"/>
      <c r="C63" s="13"/>
      <c r="D63" s="12"/>
      <c r="E63" s="12"/>
      <c r="F63" s="12"/>
      <c r="G63" s="12"/>
      <c r="H63" s="12"/>
      <c r="I63" s="12"/>
      <c r="J63" s="12"/>
      <c r="K63" s="12"/>
      <c r="L63" s="43"/>
    </row>
    <row r="64" spans="1:12" s="44" customFormat="1" ht="16.5" customHeight="1">
      <c r="A64" s="49" t="s">
        <v>90</v>
      </c>
      <c r="B64" s="50"/>
      <c r="C64" s="13"/>
      <c r="D64" s="12"/>
      <c r="E64" s="12"/>
      <c r="F64" s="12"/>
      <c r="G64" s="12"/>
      <c r="H64" s="12"/>
      <c r="I64" s="12"/>
      <c r="J64" s="12"/>
      <c r="K64" s="12"/>
      <c r="L64" s="43"/>
    </row>
    <row r="65" spans="1:12" s="19" customFormat="1" ht="16.5" customHeight="1">
      <c r="A65" s="34" t="s">
        <v>91</v>
      </c>
      <c r="B65" s="34"/>
      <c r="C65" s="34"/>
      <c r="L65" s="34"/>
    </row>
    <row r="66" spans="1:12" s="44" customFormat="1" ht="19.5" customHeight="1">
      <c r="A66" s="54"/>
      <c r="B66" s="43"/>
      <c r="C66" s="43"/>
      <c r="L66" s="43"/>
    </row>
    <row r="67" spans="1:12" s="44" customFormat="1" ht="19.5" customHeight="1">
      <c r="A67" s="55"/>
      <c r="L67" s="43"/>
    </row>
    <row r="68" spans="1:12" s="44" customFormat="1" ht="19.5" customHeight="1">
      <c r="A68" s="55"/>
      <c r="L68" s="43"/>
    </row>
    <row r="69" spans="1:12" s="44" customFormat="1" ht="19.5" customHeight="1">
      <c r="A69" s="55"/>
      <c r="L69" s="43"/>
    </row>
    <row r="70" spans="1:12" s="44" customFormat="1" ht="19.5" customHeight="1">
      <c r="A70" s="55"/>
      <c r="L70" s="43"/>
    </row>
    <row r="71" spans="1:12" s="44" customFormat="1" ht="19.5" customHeight="1">
      <c r="A71" s="55"/>
      <c r="L71" s="43"/>
    </row>
    <row r="72" spans="1:12" s="44" customFormat="1" ht="19.5" customHeight="1">
      <c r="A72" s="55"/>
      <c r="L72" s="43"/>
    </row>
    <row r="73" spans="1:12" s="44" customFormat="1" ht="19.5" customHeight="1">
      <c r="A73" s="55"/>
      <c r="L73" s="43"/>
    </row>
    <row r="74" spans="1:12" s="44" customFormat="1" ht="19.5" customHeight="1">
      <c r="A74" s="55"/>
      <c r="L74" s="43"/>
    </row>
    <row r="75" spans="1:12" s="44" customFormat="1" ht="19.5" customHeight="1">
      <c r="A75" s="55"/>
      <c r="L75" s="4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35">
    <mergeCell ref="H12:H13"/>
    <mergeCell ref="B12:B13"/>
    <mergeCell ref="C12:C13"/>
    <mergeCell ref="D12:D13"/>
    <mergeCell ref="E12:E13"/>
    <mergeCell ref="F12:F13"/>
    <mergeCell ref="G12:G13"/>
    <mergeCell ref="J1:K1"/>
    <mergeCell ref="J2:K2"/>
    <mergeCell ref="H5:J5"/>
    <mergeCell ref="I6:J6"/>
    <mergeCell ref="A3:K3"/>
    <mergeCell ref="A4:K4"/>
    <mergeCell ref="C6:D6"/>
    <mergeCell ref="B5:D5"/>
    <mergeCell ref="E5:G5"/>
    <mergeCell ref="F6:G6"/>
    <mergeCell ref="B27:B28"/>
    <mergeCell ref="C27:C28"/>
    <mergeCell ref="D27:D28"/>
    <mergeCell ref="I18:I19"/>
    <mergeCell ref="D18:D19"/>
    <mergeCell ref="J18:J19"/>
    <mergeCell ref="H18:H19"/>
    <mergeCell ref="C18:C19"/>
    <mergeCell ref="I12:I13"/>
    <mergeCell ref="J12:J13"/>
    <mergeCell ref="A12:A13"/>
    <mergeCell ref="I27:I28"/>
    <mergeCell ref="J27:J28"/>
    <mergeCell ref="E27:E28"/>
    <mergeCell ref="F27:F28"/>
    <mergeCell ref="G27:G28"/>
    <mergeCell ref="H27:H28"/>
    <mergeCell ref="A27:A28"/>
  </mergeCells>
  <printOptions/>
  <pageMargins left="0.7480314960629921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安全評估91.xls</dc:title>
  <dc:subject>安全評估91.xls</dc:subject>
  <dc:creator>經濟部水利署</dc:creator>
  <cp:keywords>安全評估91.xls</cp:keywords>
  <dc:description>安全評估91.xls</dc:description>
  <cp:lastModifiedBy>主計室三科張雅媛</cp:lastModifiedBy>
  <cp:lastPrinted>2003-03-27T01:21:09Z</cp:lastPrinted>
  <dcterms:created xsi:type="dcterms:W3CDTF">2002-08-07T06:48:21Z</dcterms:created>
  <dcterms:modified xsi:type="dcterms:W3CDTF">2016-11-15T08:14:45Z</dcterms:modified>
  <cp:category>I6Z</cp:category>
  <cp:version/>
  <cp:contentType/>
  <cp:contentStatus/>
</cp:coreProperties>
</file>