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50" windowHeight="8895" tabRatio="628" activeTab="0"/>
  </bookViews>
  <sheets>
    <sheet name="排水（區排及中小排）工程" sheetId="1" r:id="rId1"/>
  </sheets>
  <definedNames>
    <definedName name="_xlnm.Print_Area" localSheetId="0">'排水（區排及中小排）工程'!$A$1:$H$118</definedName>
  </definedNames>
  <calcPr fullCalcOnLoad="1"/>
</workbook>
</file>

<file path=xl/sharedStrings.xml><?xml version="1.0" encoding="utf-8"?>
<sst xmlns="http://schemas.openxmlformats.org/spreadsheetml/2006/main" count="118" uniqueCount="65">
  <si>
    <t>雲林縣</t>
  </si>
  <si>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</si>
  <si>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</si>
  <si>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</si>
  <si>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</si>
  <si>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</si>
  <si>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</si>
  <si>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</si>
  <si>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</si>
  <si>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臺北縣</t>
  </si>
  <si>
    <t>宜蘭縣</t>
  </si>
  <si>
    <t>新竹縣</t>
  </si>
  <si>
    <t>彰化縣</t>
  </si>
  <si>
    <t>嘉義縣</t>
  </si>
  <si>
    <t>臺中市</t>
  </si>
  <si>
    <t>制水門</t>
  </si>
  <si>
    <t>排水路</t>
  </si>
  <si>
    <t>臺南縣</t>
  </si>
  <si>
    <t>南投縣</t>
  </si>
  <si>
    <t>彰化縣</t>
  </si>
  <si>
    <t>嘉義市</t>
  </si>
  <si>
    <t>臺南市</t>
  </si>
  <si>
    <t>桃園縣</t>
  </si>
  <si>
    <t>苗栗縣</t>
  </si>
  <si>
    <t>臺南市</t>
  </si>
  <si>
    <t>九、區域排水工程</t>
  </si>
  <si>
    <t>屏東縣</t>
  </si>
  <si>
    <t>雲林縣</t>
  </si>
  <si>
    <t>嘉義縣</t>
  </si>
  <si>
    <t>新竹縣</t>
  </si>
  <si>
    <t>花蓮縣</t>
  </si>
  <si>
    <t>基隆市</t>
  </si>
  <si>
    <t>新竹市</t>
  </si>
  <si>
    <t>臺中市</t>
  </si>
  <si>
    <t>臺南市</t>
  </si>
  <si>
    <t>(二)區域排水維護工程</t>
  </si>
  <si>
    <t>(三)區域排水整治工程</t>
  </si>
  <si>
    <t>(一)區域排水環境營造工程</t>
  </si>
  <si>
    <t>澎湖縣</t>
  </si>
  <si>
    <t>宜蘭縣</t>
  </si>
  <si>
    <t>屏東縣</t>
  </si>
  <si>
    <t>臺中市</t>
  </si>
  <si>
    <t>高雄市</t>
  </si>
  <si>
    <t>金門縣</t>
  </si>
  <si>
    <t>嘉義市</t>
  </si>
  <si>
    <t>花蓮縣</t>
  </si>
  <si>
    <t>高雄縣</t>
  </si>
  <si>
    <t>宜蘭縣</t>
  </si>
  <si>
    <t>澎湖縣</t>
  </si>
  <si>
    <t>(六)區域排水設施受損情形</t>
  </si>
  <si>
    <t>臺東縣</t>
  </si>
  <si>
    <t>(四)區域排水災修及搶修工程</t>
  </si>
  <si>
    <t>(五)區域排水疏濬工程</t>
  </si>
  <si>
    <t>南投縣</t>
  </si>
  <si>
    <t>新竹市</t>
  </si>
  <si>
    <t>基隆市</t>
  </si>
  <si>
    <t>臺中縣</t>
  </si>
  <si>
    <t>嘉義縣</t>
  </si>
  <si>
    <t>雲林縣</t>
  </si>
  <si>
    <t>臺中縣</t>
  </si>
  <si>
    <t>臺北縣</t>
  </si>
  <si>
    <t>桃園縣</t>
  </si>
  <si>
    <t>新竹縣</t>
  </si>
  <si>
    <t>高雄縣</t>
  </si>
  <si>
    <t>高雄市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</si>
</sst>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3.5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/>
    </xf>
    <xf numFmtId="0" fontId="13" fillId="0" borderId="0" xfId="0" applyNumberFormat="1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41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distributed"/>
    </xf>
    <xf numFmtId="2" fontId="8" fillId="0" borderId="0" xfId="0" applyNumberFormat="1" applyFont="1" applyAlignment="1">
      <alignment/>
    </xf>
    <xf numFmtId="0" fontId="13" fillId="0" borderId="0" xfId="0" applyFont="1" applyAlignment="1">
      <alignment horizontal="distributed"/>
    </xf>
    <xf numFmtId="0" fontId="9" fillId="0" borderId="0" xfId="0" applyFont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8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民國99年度</a:t>
            </a:r>
          </a:p>
        </c:rich>
      </c:tx>
      <c:layout>
        <c:manualLayout>
          <c:xMode val="factor"/>
          <c:yMode val="factor"/>
          <c:x val="0"/>
          <c:y val="0.00275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"/>
          <c:y val="0.09625"/>
          <c:w val="0.96275"/>
          <c:h val="0.90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'排水（區排及中小排）工程'!$K$88</c:f>
              <c:strCache>
                <c:ptCount val="1"/>
                <c:pt idx="0">
                  <c:v>排水路</c:v>
                </c:pt>
              </c:strCache>
            </c:strRef>
          </c:tx>
          <c:spPr>
            <a:pattFill prst="pct25">
              <a:fgClr>
                <a:srgbClr val="FFFF00"/>
              </a:fgClr>
              <a:bgClr>
                <a:srgbClr val="808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25">
                <a:fgClr>
                  <a:srgbClr val="FFFF00"/>
                </a:fgClr>
                <a:bgClr>
                  <a:srgbClr val="8080FF"/>
                </a:bgClr>
              </a:pattFill>
            </c:spPr>
          </c:dPt>
          <c:cat>
            <c:strRef>
              <c:f>'排水（區排及中小排）工程'!$J$89:$J$103</c:f>
              <c:strCache/>
            </c:strRef>
          </c:cat>
          <c:val>
            <c:numRef>
              <c:f>'排水（區排及中小排）工程'!$K$89:$K$103</c:f>
              <c:numCache/>
            </c:numRef>
          </c:val>
          <c:shape val="box"/>
        </c:ser>
        <c:gapDepth val="0"/>
        <c:shape val="box"/>
        <c:axId val="52630472"/>
        <c:axId val="3912201"/>
      </c:bar3DChart>
      <c:catAx>
        <c:axId val="52630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912201"/>
        <c:crosses val="autoZero"/>
        <c:auto val="0"/>
        <c:lblOffset val="100"/>
        <c:noMultiLvlLbl val="0"/>
      </c:catAx>
      <c:valAx>
        <c:axId val="3912201"/>
        <c:scaling>
          <c:orientation val="minMax"/>
          <c:max val="33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52630472"/>
        <c:crossesAt val="1"/>
        <c:crossBetween val="between"/>
        <c:dispUnits/>
        <c:majorUnit val="6000"/>
        <c:minorUnit val="25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民國99年度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view3D>
      <c:rotX val="17"/>
      <c:rotY val="44"/>
      <c:depthPercent val="200"/>
      <c:rAngAx val="1"/>
    </c:view3D>
    <c:plotArea>
      <c:layout>
        <c:manualLayout>
          <c:xMode val="edge"/>
          <c:yMode val="edge"/>
          <c:x val="0.02125"/>
          <c:y val="0.08975"/>
          <c:w val="0.93725"/>
          <c:h val="0.91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'排水（區排及中小排）工程'!$K$4</c:f>
              <c:strCache>
                <c:ptCount val="1"/>
                <c:pt idx="0">
                  <c:v>排水路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'排水（區排及中小排）工程'!$J$5:$J$14</c:f>
              <c:strCache/>
            </c:strRef>
          </c:cat>
          <c:val>
            <c:numRef>
              <c:f>'排水（區排及中小排）工程'!$K$5:$K$14</c:f>
              <c:numCache/>
            </c:numRef>
          </c:val>
          <c:shape val="box"/>
        </c:ser>
        <c:gapDepth val="0"/>
        <c:shape val="box"/>
        <c:axId val="35209810"/>
        <c:axId val="48452835"/>
      </c:bar3DChart>
      <c:catAx>
        <c:axId val="35209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8452835"/>
        <c:crosses val="autoZero"/>
        <c:auto val="0"/>
        <c:lblOffset val="100"/>
        <c:noMultiLvlLbl val="0"/>
      </c:catAx>
      <c:valAx>
        <c:axId val="48452835"/>
        <c:scaling>
          <c:orientation val="minMax"/>
          <c:max val="6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35209810"/>
        <c:crossesAt val="1"/>
        <c:crossBetween val="between"/>
        <c:dispUnits/>
        <c:majorUnit val="1000"/>
        <c:minorUnit val="25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民國99年度</a:t>
            </a:r>
          </a:p>
        </c:rich>
      </c:tx>
      <c:layout>
        <c:manualLayout>
          <c:xMode val="factor"/>
          <c:yMode val="factor"/>
          <c:x val="0.01475"/>
          <c:y val="-0.01925"/>
        </c:manualLayout>
      </c:layout>
      <c:spPr>
        <a:noFill/>
        <a:ln>
          <a:noFill/>
        </a:ln>
      </c:spPr>
    </c:title>
    <c:view3D>
      <c:rotX val="32"/>
      <c:rotY val="44"/>
      <c:depthPercent val="200"/>
      <c:rAngAx val="1"/>
    </c:view3D>
    <c:plotArea>
      <c:layout>
        <c:manualLayout>
          <c:xMode val="edge"/>
          <c:yMode val="edge"/>
          <c:x val="0.07675"/>
          <c:y val="0.0485"/>
          <c:w val="0.86575"/>
          <c:h val="0.94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'排水（區排及中小排）工程'!$K$41</c:f>
              <c:strCache>
                <c:ptCount val="1"/>
                <c:pt idx="0">
                  <c:v>排水路</c:v>
                </c:pt>
              </c:strCache>
            </c:strRef>
          </c:tx>
          <c:spPr>
            <a:pattFill prst="wdDnDiag">
              <a:fgClr>
                <a:srgbClr val="00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wdDnDiag">
                <a:fgClr>
                  <a:srgbClr val="0000FF"/>
                </a:fgClr>
                <a:bgClr>
                  <a:srgbClr val="00FFFF"/>
                </a:bgClr>
              </a:pattFill>
            </c:spPr>
          </c:dPt>
          <c:cat>
            <c:strRef>
              <c:f>'排水（區排及中小排）工程'!$J$42:$J$63</c:f>
              <c:strCache/>
            </c:strRef>
          </c:cat>
          <c:val>
            <c:numRef>
              <c:f>'排水（區排及中小排）工程'!$K$42:$K$63</c:f>
              <c:numCache/>
            </c:numRef>
          </c:val>
          <c:shape val="box"/>
        </c:ser>
        <c:gapDepth val="0"/>
        <c:shape val="box"/>
        <c:axId val="33422332"/>
        <c:axId val="32365533"/>
      </c:bar3DChart>
      <c:catAx>
        <c:axId val="3342233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32365533"/>
        <c:crosses val="autoZero"/>
        <c:auto val="0"/>
        <c:lblOffset val="100"/>
        <c:noMultiLvlLbl val="0"/>
      </c:catAx>
      <c:valAx>
        <c:axId val="32365533"/>
        <c:scaling>
          <c:orientation val="minMax"/>
          <c:max val="150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33422332"/>
        <c:crossesAt val="1"/>
        <c:crossBetween val="between"/>
        <c:dispUnits/>
        <c:majorUnit val="30000"/>
        <c:minorUnit val="7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民國99年</a:t>
            </a:r>
          </a:p>
        </c:rich>
      </c:tx>
      <c:layout>
        <c:manualLayout>
          <c:xMode val="factor"/>
          <c:yMode val="factor"/>
          <c:x val="0.01175"/>
          <c:y val="-0.01125"/>
        </c:manualLayout>
      </c:layout>
      <c:spPr>
        <a:noFill/>
        <a:ln>
          <a:noFill/>
        </a:ln>
      </c:spPr>
    </c:title>
    <c:view3D>
      <c:rotX val="36"/>
      <c:rotY val="44"/>
      <c:depthPercent val="200"/>
      <c:rAngAx val="1"/>
    </c:view3D>
    <c:plotArea>
      <c:layout>
        <c:manualLayout>
          <c:xMode val="edge"/>
          <c:yMode val="edge"/>
          <c:x val="0"/>
          <c:y val="0.07425"/>
          <c:w val="0.96325"/>
          <c:h val="0.92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'排水（區排及中小排）工程'!$K$134</c:f>
              <c:strCache>
                <c:ptCount val="1"/>
                <c:pt idx="0">
                  <c:v>排水路</c:v>
                </c:pt>
              </c:strCache>
            </c:strRef>
          </c:tx>
          <c:spPr>
            <a:pattFill prst="trellis">
              <a:fgClr>
                <a:srgbClr val="0080C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trellis">
                <a:fgClr>
                  <a:srgbClr val="0080C0"/>
                </a:fgClr>
                <a:bgClr>
                  <a:srgbClr val="C0C0C0"/>
                </a:bgClr>
              </a:pattFill>
            </c:spPr>
          </c:dPt>
          <c:cat>
            <c:strRef>
              <c:f>'排水（區排及中小排）工程'!$J$135:$J$147</c:f>
              <c:strCache/>
            </c:strRef>
          </c:cat>
          <c:val>
            <c:numRef>
              <c:f>'排水（區排及中小排）工程'!$K$135:$K$147</c:f>
              <c:numCache/>
            </c:numRef>
          </c:val>
          <c:shape val="box"/>
        </c:ser>
        <c:gapDepth val="0"/>
        <c:shape val="box"/>
        <c:axId val="22854342"/>
        <c:axId val="4362487"/>
      </c:bar3DChart>
      <c:catAx>
        <c:axId val="22854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362487"/>
        <c:crosses val="autoZero"/>
        <c:auto val="0"/>
        <c:lblOffset val="100"/>
        <c:noMultiLvlLbl val="0"/>
      </c:catAx>
      <c:valAx>
        <c:axId val="4362487"/>
        <c:scaling>
          <c:orientation val="minMax"/>
          <c:max val="18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22854342"/>
        <c:crossesAt val="1"/>
        <c:crossBetween val="between"/>
        <c:dispUnits/>
        <c:majorUnit val="30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300" b="0" i="0" u="none" baseline="0"/>
              <a:t>民國99年度</a:t>
            </a:r>
          </a:p>
        </c:rich>
      </c:tx>
      <c:layout>
        <c:manualLayout>
          <c:xMode val="factor"/>
          <c:yMode val="factor"/>
          <c:x val="-0.011"/>
          <c:y val="-0.0215"/>
        </c:manualLayout>
      </c:layout>
      <c:spPr>
        <a:noFill/>
        <a:ln>
          <a:noFill/>
        </a:ln>
      </c:spPr>
    </c:title>
    <c:view3D>
      <c:rotX val="32"/>
      <c:rotY val="44"/>
      <c:depthPercent val="200"/>
      <c:rAngAx val="1"/>
    </c:view3D>
    <c:plotArea>
      <c:layout>
        <c:manualLayout>
          <c:xMode val="edge"/>
          <c:yMode val="edge"/>
          <c:x val="0.01625"/>
          <c:y val="0.06325"/>
          <c:w val="0.92725"/>
          <c:h val="0.89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'排水（區排及中小排）工程'!$L$23</c:f>
              <c:strCache>
                <c:ptCount val="1"/>
                <c:pt idx="0">
                  <c:v>排水路</c:v>
                </c:pt>
              </c:strCache>
            </c:strRef>
          </c:tx>
          <c:spPr>
            <a:pattFill prst="wdDnDiag">
              <a:fgClr>
                <a:srgbClr val="00CCFF"/>
              </a:fgClr>
              <a:bgClr>
                <a:srgbClr val="808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wdDnDiag">
                <a:fgClr>
                  <a:srgbClr val="00CCFF"/>
                </a:fgClr>
                <a:bgClr>
                  <a:srgbClr val="8080FF"/>
                </a:bgClr>
              </a:pattFill>
            </c:spPr>
          </c:dPt>
          <c:cat>
            <c:strRef>
              <c:f>'排水（區排及中小排）工程'!$K$24:$K$38</c:f>
              <c:strCache/>
            </c:strRef>
          </c:cat>
          <c:val>
            <c:numRef>
              <c:f>'排水（區排及中小排）工程'!$L$24:$L$38</c:f>
              <c:numCache/>
            </c:numRef>
          </c:val>
          <c:shape val="box"/>
        </c:ser>
        <c:gapDepth val="0"/>
        <c:shape val="box"/>
        <c:axId val="39262384"/>
        <c:axId val="17817137"/>
      </c:bar3DChart>
      <c:catAx>
        <c:axId val="3926238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7817137"/>
        <c:crosses val="autoZero"/>
        <c:auto val="0"/>
        <c:lblOffset val="100"/>
        <c:noMultiLvlLbl val="0"/>
      </c:catAx>
      <c:valAx>
        <c:axId val="17817137"/>
        <c:scaling>
          <c:orientation val="minMax"/>
          <c:max val="70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39262384"/>
        <c:crossesAt val="1"/>
        <c:crossBetween val="between"/>
        <c:dispUnits/>
        <c:majorUnit val="1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民國99年度</a:t>
            </a:r>
          </a:p>
        </c:rich>
      </c:tx>
      <c:layout>
        <c:manualLayout>
          <c:xMode val="factor"/>
          <c:yMode val="factor"/>
          <c:x val="-0.00175"/>
          <c:y val="-0.0205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.01025"/>
          <c:y val="0.0585"/>
          <c:w val="0.9255"/>
          <c:h val="0.94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'排水（區排及中小排）工程'!$K$66</c:f>
              <c:strCache>
                <c:ptCount val="1"/>
                <c:pt idx="0">
                  <c:v>排水路</c:v>
                </c:pt>
              </c:strCache>
            </c:strRef>
          </c:tx>
          <c:spPr>
            <a:pattFill prst="pct90">
              <a:fgClr>
                <a:srgbClr val="69FFFF"/>
              </a:fgClr>
              <a:bgClr>
                <a:srgbClr val="008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C0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90">
                <a:fgClr>
                  <a:srgbClr val="69FFFF"/>
                </a:fgClr>
                <a:bgClr>
                  <a:srgbClr val="0080C0"/>
                </a:bgClr>
              </a:pattFill>
            </c:spPr>
          </c:dPt>
          <c:cat>
            <c:strRef>
              <c:f>'排水（區排及中小排）工程'!$J$67:$J$84</c:f>
              <c:strCache/>
            </c:strRef>
          </c:cat>
          <c:val>
            <c:numRef>
              <c:f>'排水（區排及中小排）工程'!$K$67:$K$84</c:f>
              <c:numCache/>
            </c:numRef>
          </c:val>
          <c:shape val="box"/>
        </c:ser>
        <c:gapDepth val="0"/>
        <c:shape val="box"/>
        <c:axId val="26136506"/>
        <c:axId val="33901963"/>
      </c:bar3DChart>
      <c:catAx>
        <c:axId val="26136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33901963"/>
        <c:crosses val="autoZero"/>
        <c:auto val="0"/>
        <c:lblOffset val="100"/>
        <c:noMultiLvlLbl val="0"/>
      </c:catAx>
      <c:valAx>
        <c:axId val="33901963"/>
        <c:scaling>
          <c:orientation val="minMax"/>
          <c:max val="28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26136506"/>
        <c:crossesAt val="1"/>
        <c:crossBetween val="between"/>
        <c:dispUnits/>
        <c:majorUnit val="7000"/>
        <c:minorUnit val="25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1</cdr:y>
    </cdr:from>
    <cdr:to>
      <cdr:x>0.1435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33400" y="3619500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1</cdr:y>
    </cdr:from>
    <cdr:to>
      <cdr:x>0.143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267075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1</cdr:y>
    </cdr:from>
    <cdr:to>
      <cdr:x>0.14575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600450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1</cdr:y>
    </cdr:from>
    <cdr:to>
      <cdr:x>0.14275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238500"/>
          <a:ext cx="228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0.14375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33400" y="3400425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1</cdr:y>
    </cdr:from>
    <cdr:to>
      <cdr:x>0.101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71500" y="3190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64</xdr:row>
      <xdr:rowOff>123825</xdr:rowOff>
    </xdr:from>
    <xdr:to>
      <xdr:col>8</xdr:col>
      <xdr:colOff>95250</xdr:colOff>
      <xdr:row>76</xdr:row>
      <xdr:rowOff>247650</xdr:rowOff>
    </xdr:to>
    <xdr:graphicFrame>
      <xdr:nvGraphicFramePr>
        <xdr:cNvPr id="1" name="Chart 17"/>
        <xdr:cNvGraphicFramePr/>
      </xdr:nvGraphicFramePr>
      <xdr:xfrm>
        <a:off x="76200" y="14973300"/>
        <a:ext cx="53721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171450</xdr:rowOff>
    </xdr:from>
    <xdr:to>
      <xdr:col>8</xdr:col>
      <xdr:colOff>171450</xdr:colOff>
      <xdr:row>22</xdr:row>
      <xdr:rowOff>104775</xdr:rowOff>
    </xdr:to>
    <xdr:graphicFrame>
      <xdr:nvGraphicFramePr>
        <xdr:cNvPr id="2" name="Chart 37"/>
        <xdr:cNvGraphicFramePr/>
      </xdr:nvGraphicFramePr>
      <xdr:xfrm>
        <a:off x="0" y="1590675"/>
        <a:ext cx="55245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209550</xdr:rowOff>
    </xdr:from>
    <xdr:to>
      <xdr:col>8</xdr:col>
      <xdr:colOff>38100</xdr:colOff>
      <xdr:row>96</xdr:row>
      <xdr:rowOff>228600</xdr:rowOff>
    </xdr:to>
    <xdr:graphicFrame>
      <xdr:nvGraphicFramePr>
        <xdr:cNvPr id="3" name="Chart 44"/>
        <xdr:cNvGraphicFramePr/>
      </xdr:nvGraphicFramePr>
      <xdr:xfrm>
        <a:off x="0" y="19935825"/>
        <a:ext cx="539115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101</xdr:row>
      <xdr:rowOff>200025</xdr:rowOff>
    </xdr:from>
    <xdr:to>
      <xdr:col>8</xdr:col>
      <xdr:colOff>133350</xdr:colOff>
      <xdr:row>118</xdr:row>
      <xdr:rowOff>104775</xdr:rowOff>
    </xdr:to>
    <xdr:graphicFrame>
      <xdr:nvGraphicFramePr>
        <xdr:cNvPr id="4" name="Chart 20"/>
        <xdr:cNvGraphicFramePr/>
      </xdr:nvGraphicFramePr>
      <xdr:xfrm>
        <a:off x="0" y="24612600"/>
        <a:ext cx="54864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5" name="文字 3"/>
        <xdr:cNvSpPr txBox="1">
          <a:spLocks noChangeArrowheads="1"/>
        </xdr:cNvSpPr>
      </xdr:nvSpPr>
      <xdr:spPr>
        <a:xfrm>
          <a:off x="85725" y="0"/>
          <a:ext cx="54197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1.排水改善：民國九十一年度臺閩地區改善排水路71,379公尺，
  其中以臺南縣29,587公尺占 41.45%最多，屏東縣5,135公尺占
  7.19%次之。改善制水門14座，其中以臺南縣6座占42.86%最多
  ，嘉義縣5座占35.71%次之。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60</xdr:row>
      <xdr:rowOff>257175</xdr:rowOff>
    </xdr:from>
    <xdr:to>
      <xdr:col>7</xdr:col>
      <xdr:colOff>704850</xdr:colOff>
      <xdr:row>64</xdr:row>
      <xdr:rowOff>123825</xdr:rowOff>
    </xdr:to>
    <xdr:sp>
      <xdr:nvSpPr>
        <xdr:cNvPr id="6" name="文字 3"/>
        <xdr:cNvSpPr txBox="1">
          <a:spLocks noChangeArrowheads="1"/>
        </xdr:cNvSpPr>
      </xdr:nvSpPr>
      <xdr:spPr>
        <a:xfrm>
          <a:off x="19050" y="14001750"/>
          <a:ext cx="5257800" cy="971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民國99年度災修及搶修排水路82,168公尺，其中以嘉義縣32,441公尺占總數之39.48%最多，臺南縣16,188公尺占總數之19.70%次之，第三為屏東縣15,892公尺占總數之19.34%。(如表9之1、表10)</a:t>
          </a:r>
        </a:p>
      </xdr:txBody>
    </xdr:sp>
    <xdr:clientData/>
  </xdr:twoCellAnchor>
  <xdr:twoCellAnchor>
    <xdr:from>
      <xdr:col>0</xdr:col>
      <xdr:colOff>28575</xdr:colOff>
      <xdr:row>96</xdr:row>
      <xdr:rowOff>247650</xdr:rowOff>
    </xdr:from>
    <xdr:to>
      <xdr:col>7</xdr:col>
      <xdr:colOff>723900</xdr:colOff>
      <xdr:row>101</xdr:row>
      <xdr:rowOff>104775</xdr:rowOff>
    </xdr:to>
    <xdr:sp>
      <xdr:nvSpPr>
        <xdr:cNvPr id="7" name="文字 3"/>
        <xdr:cNvSpPr txBox="1">
          <a:spLocks noChangeArrowheads="1"/>
        </xdr:cNvSpPr>
      </xdr:nvSpPr>
      <xdr:spPr>
        <a:xfrm>
          <a:off x="28575" y="23555325"/>
          <a:ext cx="5267325" cy="962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民國99年區域排水設施受損計排水路52,553公尺，其中以屏東縣17,667公尺占總數之33.62%最多，臺南縣13,582公尺占總數之25.84%次之，第三為嘉義縣8,359公尺占總數之15.91%。(如表9之2、表10)</a:t>
          </a:r>
        </a:p>
      </xdr:txBody>
    </xdr:sp>
    <xdr:clientData/>
  </xdr:twoCellAnchor>
  <xdr:twoCellAnchor>
    <xdr:from>
      <xdr:col>0</xdr:col>
      <xdr:colOff>19050</xdr:colOff>
      <xdr:row>23</xdr:row>
      <xdr:rowOff>9525</xdr:rowOff>
    </xdr:from>
    <xdr:to>
      <xdr:col>7</xdr:col>
      <xdr:colOff>704850</xdr:colOff>
      <xdr:row>27</xdr:row>
      <xdr:rowOff>171450</xdr:rowOff>
    </xdr:to>
    <xdr:sp>
      <xdr:nvSpPr>
        <xdr:cNvPr id="8" name="TextBox 5"/>
        <xdr:cNvSpPr txBox="1">
          <a:spLocks noChangeArrowheads="1"/>
        </xdr:cNvSpPr>
      </xdr:nvSpPr>
      <xdr:spPr>
        <a:xfrm>
          <a:off x="19050" y="5038725"/>
          <a:ext cx="5257800" cy="1000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民國99年度維護排水路230,533公尺，其中以屏東縣68,496公尺占總數之29.71%最多，臺南市34,251公尺占總數之14.86%次之，第三為高雄縣30,500公尺占總數之13.23%。(如表9之1、表10)
　　</a:t>
          </a:r>
        </a:p>
      </xdr:txBody>
    </xdr:sp>
    <xdr:clientData/>
  </xdr:twoCellAnchor>
  <xdr:twoCellAnchor>
    <xdr:from>
      <xdr:col>0</xdr:col>
      <xdr:colOff>142875</xdr:colOff>
      <xdr:row>28</xdr:row>
      <xdr:rowOff>19050</xdr:rowOff>
    </xdr:from>
    <xdr:to>
      <xdr:col>8</xdr:col>
      <xdr:colOff>114300</xdr:colOff>
      <xdr:row>42</xdr:row>
      <xdr:rowOff>95250</xdr:rowOff>
    </xdr:to>
    <xdr:graphicFrame>
      <xdr:nvGraphicFramePr>
        <xdr:cNvPr id="9" name="Chart 9"/>
        <xdr:cNvGraphicFramePr/>
      </xdr:nvGraphicFramePr>
      <xdr:xfrm>
        <a:off x="142875" y="6096000"/>
        <a:ext cx="5324475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533400</xdr:colOff>
      <xdr:row>28</xdr:row>
      <xdr:rowOff>76200</xdr:rowOff>
    </xdr:from>
    <xdr:to>
      <xdr:col>2</xdr:col>
      <xdr:colOff>333375</xdr:colOff>
      <xdr:row>29</xdr:row>
      <xdr:rowOff>66675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990600" y="6153150"/>
          <a:ext cx="485775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561975</xdr:colOff>
      <xdr:row>27</xdr:row>
      <xdr:rowOff>9525</xdr:rowOff>
    </xdr:from>
    <xdr:to>
      <xdr:col>6</xdr:col>
      <xdr:colOff>619125</xdr:colOff>
      <xdr:row>28</xdr:row>
      <xdr:rowOff>57150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1019175" y="5876925"/>
          <a:ext cx="348615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圖20、區域排水維護工程─排水路</a:t>
          </a:r>
        </a:p>
      </xdr:txBody>
    </xdr:sp>
    <xdr:clientData/>
  </xdr:twoCellAnchor>
  <xdr:twoCellAnchor>
    <xdr:from>
      <xdr:col>1</xdr:col>
      <xdr:colOff>371475</xdr:colOff>
      <xdr:row>64</xdr:row>
      <xdr:rowOff>323850</xdr:rowOff>
    </xdr:from>
    <xdr:to>
      <xdr:col>2</xdr:col>
      <xdr:colOff>171450</xdr:colOff>
      <xdr:row>65</xdr:row>
      <xdr:rowOff>152400</xdr:rowOff>
    </xdr:to>
    <xdr:sp>
      <xdr:nvSpPr>
        <xdr:cNvPr id="12" name="文字 10"/>
        <xdr:cNvSpPr txBox="1">
          <a:spLocks noChangeArrowheads="1"/>
        </xdr:cNvSpPr>
      </xdr:nvSpPr>
      <xdr:spPr>
        <a:xfrm>
          <a:off x="828675" y="1517332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247650</xdr:colOff>
      <xdr:row>102</xdr:row>
      <xdr:rowOff>95250</xdr:rowOff>
    </xdr:from>
    <xdr:to>
      <xdr:col>2</xdr:col>
      <xdr:colOff>47625</xdr:colOff>
      <xdr:row>103</xdr:row>
      <xdr:rowOff>171450</xdr:rowOff>
    </xdr:to>
    <xdr:sp>
      <xdr:nvSpPr>
        <xdr:cNvPr id="13" name="文字 10"/>
        <xdr:cNvSpPr txBox="1">
          <a:spLocks noChangeArrowheads="1"/>
        </xdr:cNvSpPr>
      </xdr:nvSpPr>
      <xdr:spPr>
        <a:xfrm>
          <a:off x="704850" y="2471737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219075</xdr:colOff>
      <xdr:row>64</xdr:row>
      <xdr:rowOff>0</xdr:rowOff>
    </xdr:from>
    <xdr:to>
      <xdr:col>7</xdr:col>
      <xdr:colOff>390525</xdr:colOff>
      <xdr:row>64</xdr:row>
      <xdr:rowOff>342900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676275" y="14849475"/>
          <a:ext cx="428625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圖22、區域排水災修及搶修工程─排水路</a:t>
          </a:r>
        </a:p>
      </xdr:txBody>
    </xdr:sp>
    <xdr:clientData/>
  </xdr:twoCellAnchor>
  <xdr:twoCellAnchor>
    <xdr:from>
      <xdr:col>0</xdr:col>
      <xdr:colOff>66675</xdr:colOff>
      <xdr:row>146</xdr:row>
      <xdr:rowOff>0</xdr:rowOff>
    </xdr:from>
    <xdr:to>
      <xdr:col>7</xdr:col>
      <xdr:colOff>676275</xdr:colOff>
      <xdr:row>146</xdr:row>
      <xdr:rowOff>9525</xdr:rowOff>
    </xdr:to>
    <xdr:sp>
      <xdr:nvSpPr>
        <xdr:cNvPr id="15" name="文字 1"/>
        <xdr:cNvSpPr txBox="1">
          <a:spLocks noChangeArrowheads="1"/>
        </xdr:cNvSpPr>
      </xdr:nvSpPr>
      <xdr:spPr>
        <a:xfrm>
          <a:off x="66675" y="33508950"/>
          <a:ext cx="5181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民國九十二年底臺閩地區土地總面積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3,618,804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公頃，其中臺灣地區為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3,600,618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公頃，金門縣為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15,306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公頃，連江縣為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2,880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公頃；臺灣地區耕地面積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844,094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公頃占臺灣地區土地總面積之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23.33%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；臺灣地區灌溉面積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372,284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公頃，占臺灣地區土地總面積之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10.29%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，占臺灣地區耕地面積之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44.10%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。
　　民國九十二年底臺灣地區十七個水利會所轄之灌溉面積共計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372,284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公頃，其中位於臺灣省境內計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370,832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公頃，位於臺北市境內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898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公頃，位於高雄市境內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554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公頃。灌溉面積最多者為雲林縣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55,947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15.03 %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，第二為彰化縣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45,295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12.17  %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，第三為臺南縣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40,970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11.01  %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。灌溉面積中又細分兩期作田、單期作田、輪作田、旱田，灌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溉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面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兩</a:t>
          </a:r>
        </a:p>
      </xdr:txBody>
    </xdr:sp>
    <xdr:clientData/>
  </xdr:twoCellAnchor>
  <xdr:twoCellAnchor>
    <xdr:from>
      <xdr:col>1</xdr:col>
      <xdr:colOff>342900</xdr:colOff>
      <xdr:row>101</xdr:row>
      <xdr:rowOff>38100</xdr:rowOff>
    </xdr:from>
    <xdr:to>
      <xdr:col>7</xdr:col>
      <xdr:colOff>333375</xdr:colOff>
      <xdr:row>102</xdr:row>
      <xdr:rowOff>114300</xdr:rowOff>
    </xdr:to>
    <xdr:sp>
      <xdr:nvSpPr>
        <xdr:cNvPr id="16" name="文字 6"/>
        <xdr:cNvSpPr txBox="1">
          <a:spLocks noChangeArrowheads="1"/>
        </xdr:cNvSpPr>
      </xdr:nvSpPr>
      <xdr:spPr>
        <a:xfrm>
          <a:off x="800100" y="24450675"/>
          <a:ext cx="41052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圖24、區域排水設施受損情形─排水路</a:t>
          </a:r>
        </a:p>
      </xdr:txBody>
    </xdr:sp>
    <xdr:clientData/>
  </xdr:twoCellAnchor>
  <xdr:twoCellAnchor>
    <xdr:from>
      <xdr:col>0</xdr:col>
      <xdr:colOff>0</xdr:colOff>
      <xdr:row>46</xdr:row>
      <xdr:rowOff>161925</xdr:rowOff>
    </xdr:from>
    <xdr:to>
      <xdr:col>8</xdr:col>
      <xdr:colOff>333375</xdr:colOff>
      <xdr:row>60</xdr:row>
      <xdr:rowOff>114300</xdr:rowOff>
    </xdr:to>
    <xdr:graphicFrame>
      <xdr:nvGraphicFramePr>
        <xdr:cNvPr id="17" name="Chart 26"/>
        <xdr:cNvGraphicFramePr/>
      </xdr:nvGraphicFramePr>
      <xdr:xfrm>
        <a:off x="0" y="10668000"/>
        <a:ext cx="56864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43</xdr:row>
      <xdr:rowOff>0</xdr:rowOff>
    </xdr:from>
    <xdr:to>
      <xdr:col>7</xdr:col>
      <xdr:colOff>733425</xdr:colOff>
      <xdr:row>46</xdr:row>
      <xdr:rowOff>19050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19050" y="9677400"/>
          <a:ext cx="5286375" cy="847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民國99年度整治排水路146,800公尺，其中以雲林縣25,308公尺占總數之17.24 %最多，嘉義縣22,187公尺占總數之15.11%次之，第三為彰化縣13,898公尺占總數之9.47%。(如表9之1、表10)</a:t>
          </a:r>
        </a:p>
      </xdr:txBody>
    </xdr:sp>
    <xdr:clientData/>
  </xdr:twoCellAnchor>
  <xdr:twoCellAnchor>
    <xdr:from>
      <xdr:col>1</xdr:col>
      <xdr:colOff>504825</xdr:colOff>
      <xdr:row>46</xdr:row>
      <xdr:rowOff>9525</xdr:rowOff>
    </xdr:from>
    <xdr:to>
      <xdr:col>7</xdr:col>
      <xdr:colOff>19050</xdr:colOff>
      <xdr:row>46</xdr:row>
      <xdr:rowOff>266700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962025" y="10515600"/>
          <a:ext cx="3629025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圖21、區域排水整治工程─排水路</a:t>
          </a:r>
        </a:p>
      </xdr:txBody>
    </xdr:sp>
    <xdr:clientData/>
  </xdr:twoCellAnchor>
  <xdr:twoCellAnchor>
    <xdr:from>
      <xdr:col>1</xdr:col>
      <xdr:colOff>409575</xdr:colOff>
      <xdr:row>46</xdr:row>
      <xdr:rowOff>228600</xdr:rowOff>
    </xdr:from>
    <xdr:to>
      <xdr:col>2</xdr:col>
      <xdr:colOff>209550</xdr:colOff>
      <xdr:row>48</xdr:row>
      <xdr:rowOff>28575</xdr:rowOff>
    </xdr:to>
    <xdr:sp>
      <xdr:nvSpPr>
        <xdr:cNvPr id="20" name="文字 10"/>
        <xdr:cNvSpPr txBox="1">
          <a:spLocks noChangeArrowheads="1"/>
        </xdr:cNvSpPr>
      </xdr:nvSpPr>
      <xdr:spPr>
        <a:xfrm>
          <a:off x="866775" y="1073467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7</xdr:col>
      <xdr:colOff>742950</xdr:colOff>
      <xdr:row>6</xdr:row>
      <xdr:rowOff>38100</xdr:rowOff>
    </xdr:to>
    <xdr:sp>
      <xdr:nvSpPr>
        <xdr:cNvPr id="21" name="文字 3"/>
        <xdr:cNvSpPr txBox="1">
          <a:spLocks noChangeArrowheads="1"/>
        </xdr:cNvSpPr>
      </xdr:nvSpPr>
      <xdr:spPr>
        <a:xfrm>
          <a:off x="28575" y="609600"/>
          <a:ext cx="5286375" cy="8382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民國99年度環境營造排水路12,505公尺，其中以臺南縣5,711公尺占總數之45.67%最多，新竹縣2,242公尺占總數之17.93%次之，第三為臺北縣1,381公尺占總數之11.04%。(如表9之1、表10)</a:t>
          </a:r>
        </a:p>
      </xdr:txBody>
    </xdr:sp>
    <xdr:clientData/>
  </xdr:twoCellAnchor>
  <xdr:twoCellAnchor>
    <xdr:from>
      <xdr:col>1</xdr:col>
      <xdr:colOff>419100</xdr:colOff>
      <xdr:row>6</xdr:row>
      <xdr:rowOff>0</xdr:rowOff>
    </xdr:from>
    <xdr:to>
      <xdr:col>7</xdr:col>
      <xdr:colOff>171450</xdr:colOff>
      <xdr:row>7</xdr:row>
      <xdr:rowOff>66675</xdr:rowOff>
    </xdr:to>
    <xdr:sp>
      <xdr:nvSpPr>
        <xdr:cNvPr id="22" name="文字 6"/>
        <xdr:cNvSpPr txBox="1">
          <a:spLocks noChangeArrowheads="1"/>
        </xdr:cNvSpPr>
      </xdr:nvSpPr>
      <xdr:spPr>
        <a:xfrm>
          <a:off x="876300" y="1409700"/>
          <a:ext cx="38671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圖19、區域排水環境營造工程─排水路</a:t>
          </a:r>
        </a:p>
      </xdr:txBody>
    </xdr:sp>
    <xdr:clientData/>
  </xdr:twoCellAnchor>
  <xdr:twoCellAnchor>
    <xdr:from>
      <xdr:col>1</xdr:col>
      <xdr:colOff>361950</xdr:colOff>
      <xdr:row>7</xdr:row>
      <xdr:rowOff>38100</xdr:rowOff>
    </xdr:from>
    <xdr:to>
      <xdr:col>2</xdr:col>
      <xdr:colOff>161925</xdr:colOff>
      <xdr:row>8</xdr:row>
      <xdr:rowOff>47625</xdr:rowOff>
    </xdr:to>
    <xdr:sp>
      <xdr:nvSpPr>
        <xdr:cNvPr id="23" name="文字 10"/>
        <xdr:cNvSpPr txBox="1">
          <a:spLocks noChangeArrowheads="1"/>
        </xdr:cNvSpPr>
      </xdr:nvSpPr>
      <xdr:spPr>
        <a:xfrm>
          <a:off x="819150" y="166687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0</xdr:col>
      <xdr:colOff>76200</xdr:colOff>
      <xdr:row>124</xdr:row>
      <xdr:rowOff>28575</xdr:rowOff>
    </xdr:from>
    <xdr:to>
      <xdr:col>8</xdr:col>
      <xdr:colOff>47625</xdr:colOff>
      <xdr:row>141</xdr:row>
      <xdr:rowOff>152400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6200" y="28984575"/>
          <a:ext cx="5324475" cy="3619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409575</xdr:colOff>
      <xdr:row>81</xdr:row>
      <xdr:rowOff>266700</xdr:rowOff>
    </xdr:from>
    <xdr:to>
      <xdr:col>2</xdr:col>
      <xdr:colOff>209550</xdr:colOff>
      <xdr:row>83</xdr:row>
      <xdr:rowOff>0</xdr:rowOff>
    </xdr:to>
    <xdr:sp>
      <xdr:nvSpPr>
        <xdr:cNvPr id="25" name="文字 10"/>
        <xdr:cNvSpPr txBox="1">
          <a:spLocks noChangeArrowheads="1"/>
        </xdr:cNvSpPr>
      </xdr:nvSpPr>
      <xdr:spPr>
        <a:xfrm>
          <a:off x="866775" y="19983450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533400</xdr:colOff>
      <xdr:row>81</xdr:row>
      <xdr:rowOff>66675</xdr:rowOff>
    </xdr:from>
    <xdr:to>
      <xdr:col>6</xdr:col>
      <xdr:colOff>590550</xdr:colOff>
      <xdr:row>82</xdr:row>
      <xdr:rowOff>66675</xdr:rowOff>
    </xdr:to>
    <xdr:sp>
      <xdr:nvSpPr>
        <xdr:cNvPr id="26" name="文字 6"/>
        <xdr:cNvSpPr txBox="1">
          <a:spLocks noChangeArrowheads="1"/>
        </xdr:cNvSpPr>
      </xdr:nvSpPr>
      <xdr:spPr>
        <a:xfrm>
          <a:off x="990600" y="19783425"/>
          <a:ext cx="348615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圖23、區域排水疏濬工程─排水路</a:t>
          </a:r>
        </a:p>
      </xdr:txBody>
    </xdr:sp>
    <xdr:clientData/>
  </xdr:twoCellAnchor>
  <xdr:twoCellAnchor>
    <xdr:from>
      <xdr:col>0</xdr:col>
      <xdr:colOff>38100</xdr:colOff>
      <xdr:row>77</xdr:row>
      <xdr:rowOff>247650</xdr:rowOff>
    </xdr:from>
    <xdr:to>
      <xdr:col>7</xdr:col>
      <xdr:colOff>723900</xdr:colOff>
      <xdr:row>81</xdr:row>
      <xdr:rowOff>152400</xdr:rowOff>
    </xdr:to>
    <xdr:sp>
      <xdr:nvSpPr>
        <xdr:cNvPr id="27" name="TextBox 881"/>
        <xdr:cNvSpPr txBox="1">
          <a:spLocks noChangeArrowheads="1"/>
        </xdr:cNvSpPr>
      </xdr:nvSpPr>
      <xdr:spPr>
        <a:xfrm>
          <a:off x="38100" y="18859500"/>
          <a:ext cx="5257800" cy="1009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400" b="0" i="0" u="none" baseline="0"/>
            <a:t>　　配合「易淹水地區水患治理計畫」特別預算，99年度區域排水共疏濬654,684公尺，其中以臺南縣133,785公尺占總數之20.44%最多，臺中市81,070公尺占總數之12.38%次之，第三為高雄縣75,601公尺占總數之11.55%。(如表9之1、表10)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3"/>
  <sheetViews>
    <sheetView tabSelected="1" workbookViewId="0" topLeftCell="A92">
      <selection activeCell="I110" sqref="I110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10.375" style="1" customWidth="1"/>
    <col min="11" max="12" width="11.125" style="1" customWidth="1"/>
    <col min="13" max="14" width="8.625" style="1" customWidth="1"/>
    <col min="15" max="15" width="9.00390625" style="1" customWidth="1"/>
    <col min="16" max="16" width="11.50390625" style="1" customWidth="1"/>
    <col min="17" max="24" width="9.00390625" style="1" customWidth="1"/>
    <col min="25" max="25" width="9.625" style="1" customWidth="1"/>
    <col min="26" max="16384" width="9.00390625" style="1" customWidth="1"/>
  </cols>
  <sheetData>
    <row r="1" ht="25.5">
      <c r="A1" s="6" t="s">
        <v>25</v>
      </c>
    </row>
    <row r="2" ht="21">
      <c r="A2" s="16" t="s">
        <v>37</v>
      </c>
    </row>
    <row r="4" spans="11:12" ht="16.5">
      <c r="K4" s="5" t="s">
        <v>16</v>
      </c>
      <c r="L4" s="5" t="s">
        <v>16</v>
      </c>
    </row>
    <row r="5" spans="10:12" ht="16.5">
      <c r="J5" s="10" t="s">
        <v>9</v>
      </c>
      <c r="K5" s="7">
        <v>1381</v>
      </c>
      <c r="L5" s="3">
        <f aca="true" t="shared" si="0" ref="L5:L14">K5/$K$15*100</f>
        <v>11.04358256697321</v>
      </c>
    </row>
    <row r="6" spans="10:12" ht="16.5" customHeight="1">
      <c r="J6" s="11" t="s">
        <v>7</v>
      </c>
      <c r="K6" s="7">
        <v>191</v>
      </c>
      <c r="L6" s="3">
        <f t="shared" si="0"/>
        <v>1.527389044382247</v>
      </c>
    </row>
    <row r="7" spans="1:12" ht="17.25" customHeight="1">
      <c r="A7" s="6"/>
      <c r="J7" s="11" t="s">
        <v>11</v>
      </c>
      <c r="K7" s="7">
        <v>2242</v>
      </c>
      <c r="L7" s="3">
        <f t="shared" si="0"/>
        <v>17.928828468612554</v>
      </c>
    </row>
    <row r="8" spans="1:12" ht="21.75" customHeight="1">
      <c r="A8" s="6"/>
      <c r="J8" s="11" t="s">
        <v>56</v>
      </c>
      <c r="K8" s="7">
        <v>677</v>
      </c>
      <c r="L8" s="3">
        <f t="shared" si="0"/>
        <v>5.4138344662135145</v>
      </c>
    </row>
    <row r="9" spans="1:12" ht="21.75" customHeight="1">
      <c r="A9" s="6"/>
      <c r="J9" s="11" t="s">
        <v>17</v>
      </c>
      <c r="K9" s="7">
        <v>5711</v>
      </c>
      <c r="L9" s="3">
        <f t="shared" si="0"/>
        <v>45.66973210715714</v>
      </c>
    </row>
    <row r="10" spans="1:12" ht="21.75" customHeight="1">
      <c r="A10" s="6"/>
      <c r="J10" s="11" t="s">
        <v>46</v>
      </c>
      <c r="K10" s="7">
        <v>105</v>
      </c>
      <c r="L10" s="3">
        <f t="shared" si="0"/>
        <v>0.8396641343462616</v>
      </c>
    </row>
    <row r="11" spans="1:14" ht="16.5" customHeight="1">
      <c r="A11" s="6"/>
      <c r="J11" s="13" t="s">
        <v>26</v>
      </c>
      <c r="K11" s="7">
        <v>441</v>
      </c>
      <c r="L11" s="3">
        <f t="shared" si="0"/>
        <v>3.5265893642542983</v>
      </c>
      <c r="N11" s="4"/>
    </row>
    <row r="12" spans="1:14" ht="16.5" customHeight="1">
      <c r="A12" s="6"/>
      <c r="J12" s="13" t="s">
        <v>55</v>
      </c>
      <c r="K12" s="7">
        <v>166</v>
      </c>
      <c r="L12" s="3">
        <f t="shared" si="0"/>
        <v>1.327469012395042</v>
      </c>
      <c r="N12" s="3"/>
    </row>
    <row r="13" spans="1:14" ht="16.5" customHeight="1">
      <c r="A13" s="6"/>
      <c r="J13" s="13" t="s">
        <v>41</v>
      </c>
      <c r="K13" s="1">
        <v>748</v>
      </c>
      <c r="L13" s="3">
        <f t="shared" si="0"/>
        <v>5.981607357057177</v>
      </c>
      <c r="N13" s="3"/>
    </row>
    <row r="14" spans="1:14" ht="16.5" customHeight="1">
      <c r="A14" s="6"/>
      <c r="J14" s="13" t="s">
        <v>24</v>
      </c>
      <c r="K14" s="1">
        <v>843</v>
      </c>
      <c r="L14" s="3">
        <f t="shared" si="0"/>
        <v>6.741303478608557</v>
      </c>
      <c r="M14" s="3"/>
      <c r="N14" s="3"/>
    </row>
    <row r="15" spans="1:14" ht="16.5" customHeight="1">
      <c r="A15" s="6"/>
      <c r="J15" s="13"/>
      <c r="K15" s="7">
        <f>SUM(K5:K14)</f>
        <v>12505</v>
      </c>
      <c r="L15" s="7">
        <f>SUM(L5:L14)</f>
        <v>99.99999999999999</v>
      </c>
      <c r="M15" s="3"/>
      <c r="N15" s="3"/>
    </row>
    <row r="16" spans="1:14" ht="16.5" customHeight="1">
      <c r="A16" s="6"/>
      <c r="N16" s="3"/>
    </row>
    <row r="17" spans="1:14" ht="16.5" customHeight="1">
      <c r="A17" s="6"/>
      <c r="N17" s="3"/>
    </row>
    <row r="18" spans="1:16" ht="16.5" customHeight="1">
      <c r="A18" s="6"/>
      <c r="N18" s="3"/>
      <c r="P18" s="7"/>
    </row>
    <row r="19" spans="1:16" ht="16.5" customHeight="1">
      <c r="A19" s="6"/>
      <c r="N19" s="3"/>
      <c r="P19" s="7"/>
    </row>
    <row r="20" spans="1:16" ht="16.5" customHeight="1">
      <c r="A20" s="6"/>
      <c r="P20" s="7"/>
    </row>
    <row r="21" spans="1:16" ht="15" customHeight="1">
      <c r="A21" s="6"/>
      <c r="P21" s="7"/>
    </row>
    <row r="22" spans="1:16" ht="4.5" customHeight="1" hidden="1">
      <c r="A22" s="6"/>
      <c r="K22" s="11"/>
      <c r="L22" s="7"/>
      <c r="M22" s="3"/>
      <c r="P22" s="7"/>
    </row>
    <row r="23" spans="1:16" ht="21.75" customHeight="1">
      <c r="A23" s="16" t="s">
        <v>35</v>
      </c>
      <c r="L23" s="5" t="s">
        <v>16</v>
      </c>
      <c r="M23" s="5" t="s">
        <v>16</v>
      </c>
      <c r="P23" s="7"/>
    </row>
    <row r="24" spans="11:16" ht="16.5" customHeight="1">
      <c r="K24" s="10" t="s">
        <v>9</v>
      </c>
      <c r="L24" s="7">
        <v>8497</v>
      </c>
      <c r="M24" s="3">
        <f aca="true" t="shared" si="1" ref="M24:M38">L24/$L$40*100</f>
        <v>3.685806370454555</v>
      </c>
      <c r="P24" s="7"/>
    </row>
    <row r="25" spans="1:16" ht="16.5" customHeight="1">
      <c r="A25" s="6"/>
      <c r="K25" s="10" t="s">
        <v>47</v>
      </c>
      <c r="L25" s="7">
        <v>10370</v>
      </c>
      <c r="M25" s="3">
        <f t="shared" si="1"/>
        <v>4.498271397153553</v>
      </c>
      <c r="P25" s="17"/>
    </row>
    <row r="26" spans="1:16" ht="16.5" customHeight="1">
      <c r="A26" s="6"/>
      <c r="K26" s="11" t="s">
        <v>59</v>
      </c>
      <c r="L26" s="7">
        <v>893</v>
      </c>
      <c r="M26" s="3">
        <f t="shared" si="1"/>
        <v>0.3873631974597997</v>
      </c>
      <c r="P26" s="7"/>
    </row>
    <row r="27" spans="1:16" ht="16.5" customHeight="1">
      <c r="A27" s="6"/>
      <c r="K27" s="11" t="s">
        <v>53</v>
      </c>
      <c r="L27" s="7">
        <v>1892</v>
      </c>
      <c r="M27" s="3">
        <f t="shared" si="1"/>
        <v>0.8207067968577166</v>
      </c>
      <c r="P27" s="7"/>
    </row>
    <row r="28" spans="1:16" ht="16.5" customHeight="1">
      <c r="A28" s="6"/>
      <c r="K28" s="11" t="s">
        <v>58</v>
      </c>
      <c r="L28" s="7">
        <v>4600</v>
      </c>
      <c r="M28" s="3">
        <f t="shared" si="1"/>
        <v>1.9953759331635816</v>
      </c>
      <c r="P28" s="17"/>
    </row>
    <row r="29" spans="1:16" ht="16.5" customHeight="1">
      <c r="A29" s="6"/>
      <c r="K29" s="11" t="s">
        <v>57</v>
      </c>
      <c r="L29" s="7">
        <v>11010</v>
      </c>
      <c r="M29" s="3">
        <f t="shared" si="1"/>
        <v>4.775888918289355</v>
      </c>
      <c r="P29" s="17"/>
    </row>
    <row r="30" spans="1:16" ht="16.5" customHeight="1">
      <c r="A30" s="6"/>
      <c r="K30" s="11" t="s">
        <v>6</v>
      </c>
      <c r="L30" s="17">
        <v>27161</v>
      </c>
      <c r="M30" s="3">
        <f t="shared" si="1"/>
        <v>11.7818273305774</v>
      </c>
      <c r="P30" s="17"/>
    </row>
    <row r="31" spans="1:16" ht="16.5" customHeight="1">
      <c r="A31" s="6"/>
      <c r="K31" s="11" t="s">
        <v>63</v>
      </c>
      <c r="L31" s="7">
        <v>30500</v>
      </c>
      <c r="M31" s="3">
        <f t="shared" si="1"/>
        <v>13.230209991628097</v>
      </c>
      <c r="P31" s="17"/>
    </row>
    <row r="32" spans="1:16" ht="16.5" customHeight="1">
      <c r="A32" s="6"/>
      <c r="K32" s="11" t="s">
        <v>40</v>
      </c>
      <c r="L32" s="7">
        <v>68496</v>
      </c>
      <c r="M32" s="3">
        <f t="shared" si="1"/>
        <v>29.712015199559282</v>
      </c>
      <c r="P32" s="17"/>
    </row>
    <row r="33" spans="1:16" ht="16.5" customHeight="1">
      <c r="A33" s="6"/>
      <c r="K33" s="11" t="s">
        <v>45</v>
      </c>
      <c r="L33" s="17">
        <v>210</v>
      </c>
      <c r="M33" s="3">
        <f t="shared" si="1"/>
        <v>0.09109324912268525</v>
      </c>
      <c r="P33" s="17"/>
    </row>
    <row r="34" spans="1:16" ht="30" customHeight="1">
      <c r="A34" s="6"/>
      <c r="K34" s="13" t="s">
        <v>54</v>
      </c>
      <c r="L34" s="17">
        <v>36</v>
      </c>
      <c r="M34" s="3">
        <f t="shared" si="1"/>
        <v>0.015615985563888901</v>
      </c>
      <c r="P34" s="17"/>
    </row>
    <row r="35" spans="1:16" ht="21.75" customHeight="1">
      <c r="A35" s="6"/>
      <c r="K35" s="13" t="s">
        <v>41</v>
      </c>
      <c r="L35" s="17">
        <v>5227</v>
      </c>
      <c r="M35" s="3">
        <f t="shared" si="1"/>
        <v>2.2673543484013137</v>
      </c>
      <c r="P35" s="19"/>
    </row>
    <row r="36" spans="1:14" ht="15.75" customHeight="1">
      <c r="A36" s="6"/>
      <c r="K36" s="11" t="s">
        <v>44</v>
      </c>
      <c r="L36" s="17">
        <v>4190</v>
      </c>
      <c r="M36" s="3">
        <f t="shared" si="1"/>
        <v>1.8175272086859582</v>
      </c>
      <c r="N36" s="3"/>
    </row>
    <row r="37" spans="1:14" ht="15.75" customHeight="1">
      <c r="A37" s="6"/>
      <c r="K37" s="11" t="s">
        <v>21</v>
      </c>
      <c r="L37" s="17">
        <v>34251</v>
      </c>
      <c r="M37" s="3">
        <f t="shared" si="1"/>
        <v>14.857308931909966</v>
      </c>
      <c r="N37" s="3"/>
    </row>
    <row r="38" spans="1:14" ht="15.75" customHeight="1">
      <c r="A38" s="6"/>
      <c r="K38" s="11" t="s">
        <v>64</v>
      </c>
      <c r="L38" s="17">
        <v>23200</v>
      </c>
      <c r="M38" s="3">
        <f t="shared" si="1"/>
        <v>10.063635141172847</v>
      </c>
      <c r="N38" s="3"/>
    </row>
    <row r="39" spans="1:14" ht="15.75" customHeight="1">
      <c r="A39" s="6"/>
      <c r="K39" s="11"/>
      <c r="L39" s="17"/>
      <c r="M39" s="3"/>
      <c r="N39" s="3"/>
    </row>
    <row r="40" spans="1:14" ht="15.75" customHeight="1">
      <c r="A40" s="6"/>
      <c r="L40" s="7">
        <f>SUM(L24:L38)</f>
        <v>230533</v>
      </c>
      <c r="M40" s="7">
        <f>SUM(M24:M38)</f>
        <v>100</v>
      </c>
      <c r="N40" s="3"/>
    </row>
    <row r="41" spans="1:14" ht="15.75" customHeight="1">
      <c r="A41" s="6"/>
      <c r="J41" s="4"/>
      <c r="K41" s="5" t="s">
        <v>16</v>
      </c>
      <c r="L41" s="5" t="s">
        <v>16</v>
      </c>
      <c r="N41" s="3"/>
    </row>
    <row r="42" spans="1:14" ht="33" customHeight="1">
      <c r="A42" s="6"/>
      <c r="J42" s="10" t="s">
        <v>9</v>
      </c>
      <c r="K42" s="20">
        <v>8915</v>
      </c>
      <c r="L42" s="14">
        <f aca="true" t="shared" si="2" ref="L42:L63">K42/$K$65*100</f>
        <v>1.3617256569581662</v>
      </c>
      <c r="N42" s="3"/>
    </row>
    <row r="43" spans="1:14" ht="21.75" customHeight="1">
      <c r="A43" s="16" t="s">
        <v>36</v>
      </c>
      <c r="J43" s="10" t="s">
        <v>39</v>
      </c>
      <c r="K43" s="20">
        <v>11849</v>
      </c>
      <c r="L43" s="14">
        <f t="shared" si="2"/>
        <v>1.8098807974534277</v>
      </c>
      <c r="N43" s="3"/>
    </row>
    <row r="44" spans="1:14" ht="21.75" customHeight="1">
      <c r="A44" s="6"/>
      <c r="J44" s="11" t="s">
        <v>61</v>
      </c>
      <c r="K44" s="20">
        <v>44000</v>
      </c>
      <c r="L44" s="14">
        <f t="shared" si="2"/>
        <v>6.720799652962345</v>
      </c>
      <c r="N44" s="3"/>
    </row>
    <row r="45" spans="1:14" ht="21.75" customHeight="1">
      <c r="A45" s="6"/>
      <c r="J45" s="11" t="s">
        <v>29</v>
      </c>
      <c r="K45" s="20">
        <v>9500</v>
      </c>
      <c r="L45" s="14">
        <f t="shared" si="2"/>
        <v>1.4510817432532337</v>
      </c>
      <c r="N45" s="3"/>
    </row>
    <row r="46" spans="1:14" ht="21.75" customHeight="1">
      <c r="A46" s="6"/>
      <c r="J46" s="11" t="s">
        <v>23</v>
      </c>
      <c r="K46" s="20">
        <v>24422</v>
      </c>
      <c r="L46" s="14">
        <f t="shared" si="2"/>
        <v>3.730349298287418</v>
      </c>
      <c r="N46" s="3"/>
    </row>
    <row r="47" spans="1:14" ht="21.75" customHeight="1">
      <c r="A47" s="6"/>
      <c r="J47" s="11" t="s">
        <v>56</v>
      </c>
      <c r="K47" s="20">
        <v>5533</v>
      </c>
      <c r="L47" s="14">
        <f t="shared" si="2"/>
        <v>0.845140556360015</v>
      </c>
      <c r="M47" s="3"/>
      <c r="N47" s="3"/>
    </row>
    <row r="48" spans="1:12" ht="16.5" customHeight="1">
      <c r="A48" s="6"/>
      <c r="J48" s="11" t="s">
        <v>19</v>
      </c>
      <c r="K48" s="20">
        <v>7260</v>
      </c>
      <c r="L48" s="14">
        <f t="shared" si="2"/>
        <v>1.108931942738787</v>
      </c>
    </row>
    <row r="49" spans="1:12" ht="19.5" customHeight="1">
      <c r="A49" s="6"/>
      <c r="J49" s="11" t="s">
        <v>18</v>
      </c>
      <c r="K49" s="20">
        <v>5655</v>
      </c>
      <c r="L49" s="14">
        <f t="shared" si="2"/>
        <v>0.8637755008523197</v>
      </c>
    </row>
    <row r="50" spans="1:14" ht="21.75" customHeight="1">
      <c r="A50" s="6"/>
      <c r="J50" s="11" t="s">
        <v>27</v>
      </c>
      <c r="K50" s="20">
        <v>44875</v>
      </c>
      <c r="L50" s="14">
        <f t="shared" si="2"/>
        <v>6.8544519187883015</v>
      </c>
      <c r="N50" s="4"/>
    </row>
    <row r="51" spans="1:14" ht="15.75" customHeight="1">
      <c r="A51" s="6"/>
      <c r="J51" s="11" t="s">
        <v>28</v>
      </c>
      <c r="K51" s="20">
        <v>21566</v>
      </c>
      <c r="L51" s="14">
        <f t="shared" si="2"/>
        <v>3.294108302631499</v>
      </c>
      <c r="N51" s="3"/>
    </row>
    <row r="52" spans="1:14" ht="15.75" customHeight="1">
      <c r="A52" s="6"/>
      <c r="J52" s="11" t="s">
        <v>17</v>
      </c>
      <c r="K52" s="20">
        <v>133785</v>
      </c>
      <c r="L52" s="14">
        <f t="shared" si="2"/>
        <v>20.435049581171985</v>
      </c>
      <c r="N52" s="3"/>
    </row>
    <row r="53" spans="1:14" ht="15.75" customHeight="1">
      <c r="A53" s="6"/>
      <c r="J53" s="11" t="s">
        <v>63</v>
      </c>
      <c r="K53" s="20">
        <v>75601</v>
      </c>
      <c r="L53" s="14">
        <f t="shared" si="2"/>
        <v>11.547708512809233</v>
      </c>
      <c r="N53" s="3"/>
    </row>
    <row r="54" spans="1:14" ht="15.75" customHeight="1">
      <c r="A54" s="6"/>
      <c r="J54" s="11" t="s">
        <v>2</v>
      </c>
      <c r="K54" s="20">
        <v>64479</v>
      </c>
      <c r="L54" s="14">
        <f t="shared" si="2"/>
        <v>9.848873655076343</v>
      </c>
      <c r="N54" s="3"/>
    </row>
    <row r="55" spans="1:14" ht="15.75" customHeight="1">
      <c r="A55" s="6"/>
      <c r="J55" s="11" t="s">
        <v>50</v>
      </c>
      <c r="K55" s="20">
        <v>11604</v>
      </c>
      <c r="L55" s="14">
        <f t="shared" si="2"/>
        <v>1.7724581630221603</v>
      </c>
      <c r="N55" s="3"/>
    </row>
    <row r="56" spans="1:14" ht="15.75" customHeight="1">
      <c r="A56" s="6"/>
      <c r="J56" s="11" t="s">
        <v>30</v>
      </c>
      <c r="K56" s="20">
        <v>13555</v>
      </c>
      <c r="L56" s="14">
        <f t="shared" si="2"/>
        <v>2.070464529452377</v>
      </c>
      <c r="N56" s="3"/>
    </row>
    <row r="57" spans="1:14" ht="15.75" customHeight="1">
      <c r="A57" s="6"/>
      <c r="J57" s="11" t="s">
        <v>38</v>
      </c>
      <c r="K57" s="20">
        <v>16457</v>
      </c>
      <c r="L57" s="14">
        <f t="shared" si="2"/>
        <v>2.5137318156545754</v>
      </c>
      <c r="N57" s="3"/>
    </row>
    <row r="58" spans="10:14" ht="21.75" customHeight="1">
      <c r="J58" s="11" t="s">
        <v>31</v>
      </c>
      <c r="K58" s="20">
        <v>7193</v>
      </c>
      <c r="L58" s="14">
        <f t="shared" si="2"/>
        <v>1.0986979978126852</v>
      </c>
      <c r="N58" s="3"/>
    </row>
    <row r="59" spans="1:14" ht="21.75" customHeight="1">
      <c r="A59" s="6"/>
      <c r="J59" s="11" t="s">
        <v>32</v>
      </c>
      <c r="K59" s="20">
        <v>32171</v>
      </c>
      <c r="L59" s="14">
        <f t="shared" si="2"/>
        <v>4.913973764442082</v>
      </c>
      <c r="N59" s="3"/>
    </row>
    <row r="60" spans="10:14" ht="21.75" customHeight="1">
      <c r="J60" s="11" t="s">
        <v>33</v>
      </c>
      <c r="K60" s="20">
        <v>81070</v>
      </c>
      <c r="L60" s="14">
        <f t="shared" si="2"/>
        <v>12.383073360583122</v>
      </c>
      <c r="N60" s="3"/>
    </row>
    <row r="61" spans="1:14" ht="21.75" customHeight="1">
      <c r="A61" s="16" t="s">
        <v>51</v>
      </c>
      <c r="J61" s="11" t="s">
        <v>44</v>
      </c>
      <c r="K61" s="20">
        <v>4213</v>
      </c>
      <c r="L61" s="14">
        <f t="shared" si="2"/>
        <v>0.6435165667711445</v>
      </c>
      <c r="N61" s="3"/>
    </row>
    <row r="62" spans="10:14" ht="21.75" customHeight="1">
      <c r="J62" s="11" t="s">
        <v>64</v>
      </c>
      <c r="K62" s="20">
        <v>3534</v>
      </c>
      <c r="L62" s="14">
        <f t="shared" si="2"/>
        <v>0.5398024084902029</v>
      </c>
      <c r="N62" s="3"/>
    </row>
    <row r="63" spans="10:14" ht="21.75" customHeight="1">
      <c r="J63" s="11" t="s">
        <v>43</v>
      </c>
      <c r="K63" s="20">
        <v>27447</v>
      </c>
      <c r="L63" s="14">
        <f t="shared" si="2"/>
        <v>4.192404274428579</v>
      </c>
      <c r="N63" s="3"/>
    </row>
    <row r="64" spans="1:14" ht="21.75" customHeight="1">
      <c r="A64" s="6"/>
      <c r="J64" s="11"/>
      <c r="K64" s="20"/>
      <c r="L64" s="14"/>
      <c r="N64" s="3"/>
    </row>
    <row r="65" spans="1:14" ht="36" customHeight="1">
      <c r="A65" s="6"/>
      <c r="K65" s="7">
        <f>SUM(K42:K63)</f>
        <v>654684</v>
      </c>
      <c r="L65" s="7">
        <f>SUM(L42:L63)</f>
        <v>100.00000000000001</v>
      </c>
      <c r="N65" s="3"/>
    </row>
    <row r="66" spans="1:14" ht="21.75" customHeight="1">
      <c r="A66" s="6"/>
      <c r="J66" s="4"/>
      <c r="K66" s="5" t="s">
        <v>16</v>
      </c>
      <c r="L66" s="4" t="s">
        <v>15</v>
      </c>
      <c r="M66" s="5" t="s">
        <v>16</v>
      </c>
      <c r="N66" s="4" t="s">
        <v>15</v>
      </c>
    </row>
    <row r="67" spans="1:14" ht="21.75" customHeight="1">
      <c r="A67" s="6"/>
      <c r="J67" s="10" t="s">
        <v>9</v>
      </c>
      <c r="K67" s="7">
        <v>5206</v>
      </c>
      <c r="L67" s="9">
        <v>0</v>
      </c>
      <c r="M67" s="3">
        <f aca="true" t="shared" si="3" ref="M67:M84">K67/$K$87*100</f>
        <v>3.546321525885559</v>
      </c>
      <c r="N67" s="3"/>
    </row>
    <row r="68" spans="1:14" ht="21.75" customHeight="1">
      <c r="A68" s="6"/>
      <c r="J68" s="11" t="s">
        <v>10</v>
      </c>
      <c r="K68" s="7">
        <v>534</v>
      </c>
      <c r="L68" s="9">
        <v>0</v>
      </c>
      <c r="M68" s="3">
        <f t="shared" si="3"/>
        <v>0.3637602179836512</v>
      </c>
      <c r="N68" s="3"/>
    </row>
    <row r="69" spans="1:14" ht="21.75" customHeight="1">
      <c r="A69" s="6"/>
      <c r="J69" s="11" t="s">
        <v>7</v>
      </c>
      <c r="K69" s="7">
        <v>7006</v>
      </c>
      <c r="L69" s="9">
        <v>0</v>
      </c>
      <c r="M69" s="3">
        <f t="shared" si="3"/>
        <v>4.772479564032698</v>
      </c>
      <c r="N69" s="3"/>
    </row>
    <row r="70" spans="1:14" ht="21.75" customHeight="1">
      <c r="A70" s="6"/>
      <c r="J70" s="11" t="s">
        <v>11</v>
      </c>
      <c r="K70" s="7">
        <v>3713</v>
      </c>
      <c r="L70" s="9">
        <v>0</v>
      </c>
      <c r="M70" s="3">
        <f t="shared" si="3"/>
        <v>2.5292915531335147</v>
      </c>
      <c r="N70" s="3"/>
    </row>
    <row r="71" spans="1:14" ht="21.75" customHeight="1">
      <c r="A71" s="6"/>
      <c r="J71" s="11" t="s">
        <v>1</v>
      </c>
      <c r="K71" s="7">
        <v>1989</v>
      </c>
      <c r="L71" s="9">
        <v>0</v>
      </c>
      <c r="M71" s="3">
        <f t="shared" si="3"/>
        <v>1.3549046321525886</v>
      </c>
      <c r="N71" s="3"/>
    </row>
    <row r="72" spans="1:14" ht="21.75" customHeight="1">
      <c r="A72" s="6"/>
      <c r="J72" s="11" t="s">
        <v>8</v>
      </c>
      <c r="K72" s="7">
        <v>9927</v>
      </c>
      <c r="L72" s="9">
        <v>0</v>
      </c>
      <c r="M72" s="3">
        <f t="shared" si="3"/>
        <v>6.762261580381472</v>
      </c>
      <c r="N72" s="3"/>
    </row>
    <row r="73" spans="1:14" ht="21.75" customHeight="1">
      <c r="A73" s="6"/>
      <c r="J73" s="11" t="s">
        <v>12</v>
      </c>
      <c r="K73" s="7">
        <v>13898</v>
      </c>
      <c r="L73" s="9">
        <v>0</v>
      </c>
      <c r="M73" s="3">
        <f t="shared" si="3"/>
        <v>9.467302452316076</v>
      </c>
      <c r="N73" s="3"/>
    </row>
    <row r="74" spans="1:14" ht="21.75" customHeight="1">
      <c r="A74" s="6"/>
      <c r="J74" s="11" t="s">
        <v>3</v>
      </c>
      <c r="K74" s="7">
        <v>5763</v>
      </c>
      <c r="L74" s="9">
        <v>0</v>
      </c>
      <c r="M74" s="3">
        <f t="shared" si="3"/>
        <v>3.9257493188010897</v>
      </c>
      <c r="N74" s="3"/>
    </row>
    <row r="75" spans="1:14" ht="21.75" customHeight="1">
      <c r="A75" s="6"/>
      <c r="J75" s="11" t="s">
        <v>0</v>
      </c>
      <c r="K75" s="7">
        <v>25308</v>
      </c>
      <c r="L75" s="9">
        <v>0</v>
      </c>
      <c r="M75" s="3">
        <f t="shared" si="3"/>
        <v>17.239782016348773</v>
      </c>
      <c r="N75" s="3"/>
    </row>
    <row r="76" spans="1:14" ht="21.75" customHeight="1">
      <c r="A76" s="6"/>
      <c r="J76" s="11" t="s">
        <v>13</v>
      </c>
      <c r="K76" s="7">
        <v>22187</v>
      </c>
      <c r="L76" s="9">
        <v>0</v>
      </c>
      <c r="M76" s="3">
        <f t="shared" si="3"/>
        <v>15.113760217983652</v>
      </c>
      <c r="N76" s="3"/>
    </row>
    <row r="77" spans="1:14" ht="21.75" customHeight="1">
      <c r="A77" s="6"/>
      <c r="J77" s="11" t="s">
        <v>6</v>
      </c>
      <c r="K77" s="7">
        <v>12531</v>
      </c>
      <c r="L77" s="9">
        <v>0</v>
      </c>
      <c r="M77" s="3">
        <f t="shared" si="3"/>
        <v>8.536103542234333</v>
      </c>
      <c r="N77" s="3"/>
    </row>
    <row r="78" spans="1:13" ht="21.75" customHeight="1">
      <c r="A78" s="16" t="s">
        <v>52</v>
      </c>
      <c r="J78" s="11" t="s">
        <v>4</v>
      </c>
      <c r="K78" s="17">
        <v>13353</v>
      </c>
      <c r="L78" s="9">
        <v>0</v>
      </c>
      <c r="M78" s="3">
        <f t="shared" si="3"/>
        <v>9.096049046321527</v>
      </c>
    </row>
    <row r="79" spans="10:13" ht="21.75" customHeight="1">
      <c r="J79" s="11" t="s">
        <v>2</v>
      </c>
      <c r="K79" s="17">
        <v>11747</v>
      </c>
      <c r="L79" s="9">
        <v>0</v>
      </c>
      <c r="M79" s="3">
        <f t="shared" si="3"/>
        <v>8.002043596730244</v>
      </c>
    </row>
    <row r="80" spans="1:13" ht="21.75" customHeight="1">
      <c r="A80" s="6"/>
      <c r="J80" s="11" t="s">
        <v>5</v>
      </c>
      <c r="K80" s="17">
        <v>7537</v>
      </c>
      <c r="L80" s="9">
        <v>0</v>
      </c>
      <c r="M80" s="3">
        <f t="shared" si="3"/>
        <v>5.134196185286104</v>
      </c>
    </row>
    <row r="81" spans="1:13" ht="21.75" customHeight="1">
      <c r="A81" s="6"/>
      <c r="J81" s="11" t="s">
        <v>48</v>
      </c>
      <c r="K81" s="17">
        <v>2875</v>
      </c>
      <c r="L81" s="9">
        <v>0</v>
      </c>
      <c r="M81" s="3">
        <f t="shared" si="3"/>
        <v>1.9584468664850136</v>
      </c>
    </row>
    <row r="82" spans="1:13" ht="21.75" customHeight="1">
      <c r="A82" s="6"/>
      <c r="J82" s="13" t="s">
        <v>14</v>
      </c>
      <c r="K82" s="17">
        <v>1443</v>
      </c>
      <c r="L82" s="9">
        <v>0</v>
      </c>
      <c r="M82" s="3">
        <f t="shared" si="3"/>
        <v>0.9829700272479563</v>
      </c>
    </row>
    <row r="83" spans="1:14" ht="21.75" customHeight="1">
      <c r="A83" s="6"/>
      <c r="J83" s="11" t="s">
        <v>20</v>
      </c>
      <c r="K83" s="17">
        <v>259</v>
      </c>
      <c r="L83" s="9">
        <v>0</v>
      </c>
      <c r="M83" s="3">
        <f t="shared" si="3"/>
        <v>0.17643051771117166</v>
      </c>
      <c r="N83" s="3"/>
    </row>
    <row r="84" spans="1:13" ht="21.75" customHeight="1">
      <c r="A84" s="6"/>
      <c r="J84" s="11" t="s">
        <v>34</v>
      </c>
      <c r="K84" s="17">
        <v>1524</v>
      </c>
      <c r="L84" s="9">
        <f>SUM(L67:L83)</f>
        <v>0</v>
      </c>
      <c r="M84" s="3">
        <f t="shared" si="3"/>
        <v>1.0381471389645778</v>
      </c>
    </row>
    <row r="85" spans="1:13" ht="27" customHeight="1">
      <c r="A85" s="6"/>
      <c r="J85" s="11"/>
      <c r="K85" s="17"/>
      <c r="L85" s="9"/>
      <c r="M85" s="3"/>
    </row>
    <row r="86" spans="10:13" ht="21.75" customHeight="1">
      <c r="J86" s="11"/>
      <c r="K86" s="17"/>
      <c r="L86" s="9"/>
      <c r="M86" s="3"/>
    </row>
    <row r="87" spans="1:13" ht="20.25" customHeight="1">
      <c r="A87" s="6"/>
      <c r="K87" s="9">
        <f>SUM(K67:K84)</f>
        <v>146800</v>
      </c>
      <c r="M87" s="9">
        <f>SUM(M67:M84)</f>
        <v>100</v>
      </c>
    </row>
    <row r="88" spans="10:14" ht="16.5">
      <c r="J88" s="4"/>
      <c r="K88" s="5" t="s">
        <v>16</v>
      </c>
      <c r="L88" s="4" t="s">
        <v>15</v>
      </c>
      <c r="M88" s="5" t="s">
        <v>16</v>
      </c>
      <c r="N88" s="4" t="s">
        <v>15</v>
      </c>
    </row>
    <row r="89" spans="10:14" ht="16.5">
      <c r="J89" s="11" t="s">
        <v>60</v>
      </c>
      <c r="K89" s="18">
        <v>3680</v>
      </c>
      <c r="L89" s="9"/>
      <c r="M89" s="3">
        <f aca="true" t="shared" si="4" ref="M89:M103">K89/$K$106*100</f>
        <v>4.4786291500340765</v>
      </c>
      <c r="N89" s="3"/>
    </row>
    <row r="90" spans="10:14" ht="16.5">
      <c r="J90" s="11" t="s">
        <v>22</v>
      </c>
      <c r="K90" s="18">
        <v>11</v>
      </c>
      <c r="L90" s="9">
        <v>0</v>
      </c>
      <c r="M90" s="3">
        <f t="shared" si="4"/>
        <v>0.013387206698471424</v>
      </c>
      <c r="N90" s="3"/>
    </row>
    <row r="91" spans="10:14" ht="15.75" customHeight="1">
      <c r="J91" s="11" t="s">
        <v>11</v>
      </c>
      <c r="K91" s="18">
        <v>53</v>
      </c>
      <c r="L91" s="9">
        <v>0</v>
      </c>
      <c r="M91" s="3">
        <f t="shared" si="4"/>
        <v>0.06450199591081686</v>
      </c>
      <c r="N91" s="3"/>
    </row>
    <row r="92" spans="10:14" ht="16.5">
      <c r="J92" s="11" t="s">
        <v>1</v>
      </c>
      <c r="K92" s="18">
        <v>4234</v>
      </c>
      <c r="L92" s="9">
        <v>0</v>
      </c>
      <c r="M92" s="3">
        <f t="shared" si="4"/>
        <v>5.1528575601207285</v>
      </c>
      <c r="N92" s="3"/>
    </row>
    <row r="93" spans="10:14" ht="16.5">
      <c r="J93" s="11" t="s">
        <v>8</v>
      </c>
      <c r="K93" s="18">
        <v>237</v>
      </c>
      <c r="L93" s="9">
        <v>0</v>
      </c>
      <c r="M93" s="3">
        <f t="shared" si="4"/>
        <v>0.2884334534125207</v>
      </c>
      <c r="N93" s="3"/>
    </row>
    <row r="94" spans="10:14" ht="16.5">
      <c r="J94" s="11" t="s">
        <v>12</v>
      </c>
      <c r="K94" s="18">
        <v>285</v>
      </c>
      <c r="L94" s="9">
        <v>0</v>
      </c>
      <c r="M94" s="3">
        <f t="shared" si="4"/>
        <v>0.3468503553694869</v>
      </c>
      <c r="N94" s="3"/>
    </row>
    <row r="95" spans="10:14" ht="16.5">
      <c r="J95" s="11" t="s">
        <v>3</v>
      </c>
      <c r="K95" s="18">
        <v>3289</v>
      </c>
      <c r="L95" s="9">
        <v>0</v>
      </c>
      <c r="M95" s="3">
        <f t="shared" si="4"/>
        <v>4.002774802842956</v>
      </c>
      <c r="N95" s="3"/>
    </row>
    <row r="96" spans="10:14" ht="16.5">
      <c r="J96" s="11" t="s">
        <v>0</v>
      </c>
      <c r="K96" s="18">
        <v>3562</v>
      </c>
      <c r="L96" s="9">
        <v>0</v>
      </c>
      <c r="M96" s="3">
        <f t="shared" si="4"/>
        <v>4.335020932723201</v>
      </c>
      <c r="N96" s="3"/>
    </row>
    <row r="97" spans="1:14" ht="21">
      <c r="A97" s="16" t="s">
        <v>49</v>
      </c>
      <c r="J97" s="11" t="s">
        <v>13</v>
      </c>
      <c r="K97" s="18">
        <v>32441</v>
      </c>
      <c r="L97" s="9">
        <v>0</v>
      </c>
      <c r="M97" s="3">
        <f t="shared" si="4"/>
        <v>39.48130659137377</v>
      </c>
      <c r="N97" s="3"/>
    </row>
    <row r="98" spans="10:14" ht="16.5">
      <c r="J98" s="11" t="s">
        <v>6</v>
      </c>
      <c r="K98" s="18">
        <v>16188</v>
      </c>
      <c r="L98" s="9">
        <v>0</v>
      </c>
      <c r="M98" s="3">
        <f t="shared" si="4"/>
        <v>19.701100184986856</v>
      </c>
      <c r="N98" s="3"/>
    </row>
    <row r="99" spans="10:14" ht="16.5">
      <c r="J99" s="11" t="s">
        <v>4</v>
      </c>
      <c r="K99" s="18">
        <v>1542</v>
      </c>
      <c r="L99" s="9">
        <v>0</v>
      </c>
      <c r="M99" s="3">
        <f t="shared" si="4"/>
        <v>1.8766429753675398</v>
      </c>
      <c r="N99" s="3"/>
    </row>
    <row r="100" spans="10:14" ht="16.5">
      <c r="J100" s="11" t="s">
        <v>26</v>
      </c>
      <c r="K100" s="18">
        <v>15892</v>
      </c>
      <c r="L100" s="9">
        <v>0</v>
      </c>
      <c r="M100" s="3">
        <f t="shared" si="4"/>
        <v>19.3408626229189</v>
      </c>
      <c r="N100" s="3"/>
    </row>
    <row r="101" spans="10:13" ht="16.5">
      <c r="J101" s="11" t="s">
        <v>45</v>
      </c>
      <c r="K101" s="18">
        <v>351</v>
      </c>
      <c r="L101" s="9">
        <v>0</v>
      </c>
      <c r="M101" s="3">
        <f t="shared" si="4"/>
        <v>0.4271735955603154</v>
      </c>
    </row>
    <row r="102" spans="10:14" ht="16.5" customHeight="1">
      <c r="J102" s="11" t="s">
        <v>14</v>
      </c>
      <c r="K102" s="18">
        <v>153</v>
      </c>
      <c r="L102" s="9">
        <v>0</v>
      </c>
      <c r="M102" s="3">
        <f t="shared" si="4"/>
        <v>0.1862038749878298</v>
      </c>
      <c r="N102" s="3"/>
    </row>
    <row r="103" spans="10:13" ht="16.5">
      <c r="J103" s="11" t="s">
        <v>20</v>
      </c>
      <c r="K103" s="18">
        <v>250</v>
      </c>
      <c r="L103" s="9">
        <v>0</v>
      </c>
      <c r="M103" s="3">
        <f t="shared" si="4"/>
        <v>0.3042546976925324</v>
      </c>
    </row>
    <row r="104" spans="10:13" ht="16.5">
      <c r="J104" s="11"/>
      <c r="K104" s="18"/>
      <c r="L104" s="9"/>
      <c r="M104" s="3"/>
    </row>
    <row r="105" spans="10:13" ht="16.5">
      <c r="J105" s="11"/>
      <c r="K105" s="18"/>
      <c r="L105" s="9"/>
      <c r="M105" s="3"/>
    </row>
    <row r="106" spans="10:14" ht="16.5">
      <c r="J106" s="11"/>
      <c r="K106" s="9">
        <f>SUM(K89:K103)</f>
        <v>82168</v>
      </c>
      <c r="L106" s="9">
        <f>SUM(L89:L105)</f>
        <v>0</v>
      </c>
      <c r="M106" s="9">
        <f>SUM(M89:M103)</f>
        <v>100.00000000000001</v>
      </c>
      <c r="N106" s="9">
        <f>SUM(N89:N105)</f>
        <v>0</v>
      </c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spans="24:28" ht="15">
      <c r="X119" s="2"/>
      <c r="Y119" s="2"/>
      <c r="AA119" s="3"/>
      <c r="AB119" s="3"/>
    </row>
    <row r="120" spans="16:28" ht="16.5">
      <c r="P120" s="4"/>
      <c r="Q120" s="4"/>
      <c r="R120" s="4"/>
      <c r="S120" s="4"/>
      <c r="T120" s="4"/>
      <c r="U120" s="4"/>
      <c r="V120" s="4"/>
      <c r="W120" s="4"/>
      <c r="X120" s="2"/>
      <c r="Y120" s="2"/>
      <c r="AA120" s="3"/>
      <c r="AB120" s="3"/>
    </row>
    <row r="121" spans="16:26" ht="16.5">
      <c r="P121" s="4"/>
      <c r="Q121" s="4"/>
      <c r="R121" s="4"/>
      <c r="S121" s="4"/>
      <c r="T121" s="4"/>
      <c r="U121" s="4"/>
      <c r="V121" s="4"/>
      <c r="W121" s="4"/>
      <c r="X121" s="11"/>
      <c r="Y121" s="7"/>
      <c r="Z121" s="9"/>
    </row>
    <row r="122" spans="16:26" ht="15" customHeight="1">
      <c r="P122" s="4"/>
      <c r="Q122" s="4"/>
      <c r="R122" s="4"/>
      <c r="S122" s="4"/>
      <c r="T122" s="4"/>
      <c r="U122" s="4"/>
      <c r="V122" s="4"/>
      <c r="W122" s="4"/>
      <c r="X122" s="11"/>
      <c r="Y122" s="7"/>
      <c r="Z122" s="7"/>
    </row>
    <row r="123" spans="10:28" ht="16.5">
      <c r="J123" s="11"/>
      <c r="K123" s="12"/>
      <c r="L123" s="9"/>
      <c r="M123" s="3"/>
      <c r="N123" s="3"/>
      <c r="P123" s="4"/>
      <c r="Q123" s="4"/>
      <c r="R123" s="4"/>
      <c r="S123" s="4"/>
      <c r="T123" s="4"/>
      <c r="U123" s="4"/>
      <c r="V123" s="4"/>
      <c r="W123" s="4"/>
      <c r="X123" s="4"/>
      <c r="Z123" s="9"/>
      <c r="AA123" s="9"/>
      <c r="AB123" s="9"/>
    </row>
    <row r="124" spans="10:14" ht="16.5">
      <c r="J124" s="11"/>
      <c r="K124" s="12"/>
      <c r="L124" s="9"/>
      <c r="M124" s="3"/>
      <c r="N124" s="3"/>
    </row>
    <row r="125" spans="10:13" ht="16.5">
      <c r="J125" s="11"/>
      <c r="K125" s="12"/>
      <c r="M125" s="3"/>
    </row>
    <row r="133" ht="16.5">
      <c r="J133" s="4"/>
    </row>
    <row r="134" spans="10:28" ht="16.5">
      <c r="J134" s="10"/>
      <c r="K134" s="5" t="s">
        <v>16</v>
      </c>
      <c r="L134" s="4" t="s">
        <v>15</v>
      </c>
      <c r="M134" s="5" t="s">
        <v>16</v>
      </c>
      <c r="N134" s="4" t="s">
        <v>15</v>
      </c>
      <c r="X134" s="11"/>
      <c r="Y134" s="7"/>
      <c r="Z134" s="9"/>
      <c r="AA134" s="3"/>
      <c r="AB134" s="3"/>
    </row>
    <row r="135" spans="10:28" ht="16.5">
      <c r="J135" s="11" t="s">
        <v>60</v>
      </c>
      <c r="K135" s="8">
        <v>237</v>
      </c>
      <c r="L135" s="9"/>
      <c r="M135" s="3">
        <f aca="true" t="shared" si="5" ref="M135:M147">K135/$K$153*100</f>
        <v>0.4509733031415904</v>
      </c>
      <c r="N135" s="3"/>
      <c r="X135" s="11"/>
      <c r="Y135" s="7"/>
      <c r="Z135" s="9"/>
      <c r="AA135" s="3"/>
      <c r="AB135" s="3"/>
    </row>
    <row r="136" spans="10:28" ht="16.5">
      <c r="J136" s="11" t="s">
        <v>10</v>
      </c>
      <c r="K136" s="8">
        <v>4220</v>
      </c>
      <c r="L136" s="9"/>
      <c r="M136" s="3">
        <f t="shared" si="5"/>
        <v>8.029988773238445</v>
      </c>
      <c r="N136" s="3"/>
      <c r="X136" s="11"/>
      <c r="Y136" s="7"/>
      <c r="Z136" s="9"/>
      <c r="AA136" s="3"/>
      <c r="AB136" s="3"/>
    </row>
    <row r="137" spans="10:28" ht="16.5">
      <c r="J137" s="11" t="s">
        <v>62</v>
      </c>
      <c r="K137" s="8">
        <v>43</v>
      </c>
      <c r="L137" s="9"/>
      <c r="M137" s="3">
        <f t="shared" si="5"/>
        <v>0.081822160485605</v>
      </c>
      <c r="N137" s="3"/>
      <c r="X137" s="11"/>
      <c r="Y137" s="7"/>
      <c r="Z137" s="9"/>
      <c r="AA137" s="3"/>
      <c r="AB137" s="3"/>
    </row>
    <row r="138" spans="10:28" ht="16.5">
      <c r="J138" s="11" t="s">
        <v>1</v>
      </c>
      <c r="K138" s="8">
        <v>3243</v>
      </c>
      <c r="L138" s="9"/>
      <c r="M138" s="3">
        <f t="shared" si="5"/>
        <v>6.170913173367838</v>
      </c>
      <c r="N138" s="3"/>
      <c r="X138" s="2"/>
      <c r="Y138" s="7"/>
      <c r="Z138" s="9"/>
      <c r="AA138" s="3"/>
      <c r="AB138" s="3"/>
    </row>
    <row r="139" spans="10:28" ht="16.5">
      <c r="J139" s="11" t="s">
        <v>12</v>
      </c>
      <c r="K139" s="8">
        <v>240</v>
      </c>
      <c r="L139" s="9"/>
      <c r="M139" s="3">
        <f t="shared" si="5"/>
        <v>0.4566818259661675</v>
      </c>
      <c r="N139" s="3"/>
      <c r="X139" s="11"/>
      <c r="Y139" s="7"/>
      <c r="Z139" s="9"/>
      <c r="AA139" s="3"/>
      <c r="AB139" s="3"/>
    </row>
    <row r="140" spans="10:28" ht="16.5">
      <c r="J140" s="11" t="s">
        <v>3</v>
      </c>
      <c r="K140" s="8">
        <v>510</v>
      </c>
      <c r="L140" s="9"/>
      <c r="M140" s="3">
        <f t="shared" si="5"/>
        <v>0.9704488801781059</v>
      </c>
      <c r="N140" s="3"/>
      <c r="X140" s="2"/>
      <c r="Y140" s="7"/>
      <c r="Z140" s="9"/>
      <c r="AA140" s="3"/>
      <c r="AB140" s="3"/>
    </row>
    <row r="141" spans="10:28" ht="16.5">
      <c r="J141" s="11" t="s">
        <v>0</v>
      </c>
      <c r="K141" s="8">
        <v>360</v>
      </c>
      <c r="L141" s="9"/>
      <c r="M141" s="3">
        <f t="shared" si="5"/>
        <v>0.6850227389492513</v>
      </c>
      <c r="N141" s="3"/>
      <c r="X141" s="2"/>
      <c r="Y141" s="7"/>
      <c r="Z141" s="9"/>
      <c r="AA141" s="3"/>
      <c r="AB141" s="3"/>
    </row>
    <row r="142" spans="10:28" ht="16.5">
      <c r="J142" s="11" t="s">
        <v>13</v>
      </c>
      <c r="K142" s="8">
        <v>8359</v>
      </c>
      <c r="L142" s="9"/>
      <c r="M142" s="3">
        <f t="shared" si="5"/>
        <v>15.905847430213308</v>
      </c>
      <c r="N142" s="3"/>
      <c r="X142" s="11"/>
      <c r="Y142" s="7"/>
      <c r="Z142" s="9"/>
      <c r="AA142" s="3"/>
      <c r="AB142" s="3"/>
    </row>
    <row r="143" spans="10:28" ht="16.5">
      <c r="J143" s="11" t="s">
        <v>6</v>
      </c>
      <c r="K143" s="8">
        <v>13582</v>
      </c>
      <c r="L143" s="9"/>
      <c r="M143" s="3">
        <f t="shared" si="5"/>
        <v>25.84438566780203</v>
      </c>
      <c r="N143" s="3"/>
      <c r="X143" s="11"/>
      <c r="Y143" s="7"/>
      <c r="Z143" s="9"/>
      <c r="AA143" s="3"/>
      <c r="AB143" s="3"/>
    </row>
    <row r="144" spans="10:28" ht="16.5">
      <c r="J144" s="11" t="s">
        <v>4</v>
      </c>
      <c r="K144" s="8">
        <v>3391</v>
      </c>
      <c r="L144" s="9"/>
      <c r="M144" s="3">
        <f t="shared" si="5"/>
        <v>6.452533632713642</v>
      </c>
      <c r="N144" s="3"/>
      <c r="X144" s="11"/>
      <c r="Y144" s="7"/>
      <c r="Z144" s="9"/>
      <c r="AA144" s="3"/>
      <c r="AB144" s="3"/>
    </row>
    <row r="145" spans="10:28" ht="16.5">
      <c r="J145" s="11" t="s">
        <v>40</v>
      </c>
      <c r="K145" s="8">
        <v>17667</v>
      </c>
      <c r="L145" s="9"/>
      <c r="M145" s="3">
        <f t="shared" si="5"/>
        <v>33.6174909139345</v>
      </c>
      <c r="N145" s="3"/>
      <c r="X145" s="11"/>
      <c r="Y145" s="7"/>
      <c r="Z145" s="9"/>
      <c r="AA145" s="3"/>
      <c r="AB145" s="3"/>
    </row>
    <row r="146" spans="10:28" ht="16.5">
      <c r="J146" s="15" t="s">
        <v>5</v>
      </c>
      <c r="K146" s="8">
        <v>401</v>
      </c>
      <c r="L146" s="9"/>
      <c r="M146" s="3">
        <f t="shared" si="5"/>
        <v>0.7630392175518048</v>
      </c>
      <c r="N146" s="3"/>
      <c r="P146" s="4"/>
      <c r="Q146" s="4"/>
      <c r="R146" s="4"/>
      <c r="S146" s="4"/>
      <c r="T146" s="4"/>
      <c r="U146" s="4"/>
      <c r="V146" s="4"/>
      <c r="W146" s="4"/>
      <c r="X146" s="11"/>
      <c r="Y146" s="7"/>
      <c r="Z146" s="9"/>
      <c r="AA146" s="3"/>
      <c r="AB146" s="3"/>
    </row>
    <row r="147" spans="10:14" ht="16.5">
      <c r="J147" s="11" t="s">
        <v>42</v>
      </c>
      <c r="K147" s="8">
        <v>300</v>
      </c>
      <c r="L147" s="9"/>
      <c r="M147" s="3">
        <f t="shared" si="5"/>
        <v>0.5708522824577094</v>
      </c>
      <c r="N147" s="3"/>
    </row>
    <row r="148" spans="10:14" ht="16.5">
      <c r="J148" s="11"/>
      <c r="K148" s="8"/>
      <c r="L148" s="9"/>
      <c r="M148" s="3"/>
      <c r="N148" s="3"/>
    </row>
    <row r="149" spans="10:14" ht="16.5">
      <c r="J149" s="11"/>
      <c r="K149" s="8"/>
      <c r="L149" s="9"/>
      <c r="M149" s="3"/>
      <c r="N149" s="3"/>
    </row>
    <row r="150" spans="10:14" ht="16.5">
      <c r="J150" s="11"/>
      <c r="K150" s="8"/>
      <c r="L150" s="9"/>
      <c r="M150" s="3"/>
      <c r="N150" s="3"/>
    </row>
    <row r="151" spans="10:13" ht="16.5">
      <c r="J151" s="11"/>
      <c r="K151" s="8"/>
      <c r="M151" s="3"/>
    </row>
    <row r="152" spans="10:13" ht="16.5">
      <c r="J152" s="11"/>
      <c r="K152" s="8"/>
      <c r="M152" s="3"/>
    </row>
    <row r="153" spans="11:14" ht="16.5">
      <c r="K153" s="9">
        <f>SUM(K135:K147)</f>
        <v>52553</v>
      </c>
      <c r="L153" s="9"/>
      <c r="M153" s="9">
        <f>SUM(M135:M147)</f>
        <v>100</v>
      </c>
      <c r="N153" s="9">
        <f>SUM(N135:N152)</f>
        <v>0</v>
      </c>
    </row>
  </sheetData>
  <printOptions/>
  <pageMargins left="1.141732283464567" right="0.5905511811023623" top="0.8661417322834646" bottom="0.8661417322834646" header="0.5118110236220472" footer="0.5118110236220472"/>
  <pageSetup firstPageNumber="18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</cp:lastModifiedBy>
  <cp:lastPrinted>2011-06-14T03:21:34Z</cp:lastPrinted>
  <dcterms:created xsi:type="dcterms:W3CDTF">2000-06-16T06:39:16Z</dcterms:created>
  <dcterms:modified xsi:type="dcterms:W3CDTF">2011-06-14T03:21:36Z</dcterms:modified>
  <cp:category/>
  <cp:version/>
  <cp:contentType/>
  <cp:contentStatus/>
</cp:coreProperties>
</file>