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75" yWindow="255" windowWidth="13140" windowHeight="9015" activeTab="0"/>
  </bookViews>
  <sheets>
    <sheet name="A3" sheetId="1" r:id="rId1"/>
  </sheets>
  <definedNames>
    <definedName name="_xlnm.Print_Area" localSheetId="0">'A3'!$A$1:$P$139</definedName>
    <definedName name="_xlnm.Print_Titles" localSheetId="0">'A3'!$1:$7</definedName>
  </definedNames>
  <calcPr fullCalcOnLoad="1"/>
</workbook>
</file>

<file path=xl/sharedStrings.xml><?xml version="1.0" encoding="utf-8"?>
<sst xmlns="http://schemas.openxmlformats.org/spreadsheetml/2006/main" count="706" uniqueCount="402">
  <si>
    <t xml:space="preserve"> </t>
  </si>
  <si>
    <t>(公 頃)</t>
  </si>
  <si>
    <t>(公 尺)</t>
  </si>
  <si>
    <t>年      報</t>
  </si>
  <si>
    <t>公  開  類</t>
  </si>
  <si>
    <t>(萬立方公尺)</t>
  </si>
  <si>
    <t>壩堰長</t>
  </si>
  <si>
    <t>型式</t>
  </si>
  <si>
    <t>編製機關</t>
  </si>
  <si>
    <t>表號</t>
  </si>
  <si>
    <t>1152-02-01</t>
  </si>
  <si>
    <t>地區別</t>
  </si>
  <si>
    <t>壩堰高</t>
  </si>
  <si>
    <t>溪流名稱</t>
  </si>
  <si>
    <t>(公頃)</t>
  </si>
  <si>
    <t>填 表</t>
  </si>
  <si>
    <t>審  核</t>
  </si>
  <si>
    <t>　　　　 2.各填報單位於次年3月底前將資料報送本署，由本署於次年4月底前完成彙編。</t>
  </si>
  <si>
    <t>　　　　 4.計量單位均至少取至小數點後1位數。</t>
  </si>
  <si>
    <t>（縣（市）鄉鎮）</t>
  </si>
  <si>
    <t>　　　　 3.本表現有水庫係指已建造完成者。</t>
  </si>
  <si>
    <t>(或越域引水)</t>
  </si>
  <si>
    <t>所在</t>
  </si>
  <si>
    <t>集水區</t>
  </si>
  <si>
    <t>面積</t>
  </si>
  <si>
    <t>滿水位</t>
  </si>
  <si>
    <t>有效容量</t>
  </si>
  <si>
    <t>目前</t>
  </si>
  <si>
    <t>總容量</t>
  </si>
  <si>
    <t>功能</t>
  </si>
  <si>
    <t>設計</t>
  </si>
  <si>
    <t>經濟部水利署</t>
  </si>
  <si>
    <t>位置</t>
  </si>
  <si>
    <t>機關首長</t>
  </si>
  <si>
    <t>資料來源：本署所屬北、中、南區水資源局及台灣電力股份有限公司、台灣糖業股份有限公司、台灣自來水股份有限公司、臺北自來水事業處、金門縣政府、連江縣政府</t>
  </si>
  <si>
    <t xml:space="preserve">         、臺北翡翠水庫管理局、高雄市政府、苗栗、南投、嘉南、屏東農田水利會等經公告之水庫管理單位。     </t>
  </si>
  <si>
    <t>填表說明：1.本表由本署主計室編製1式2份，1份送本署水源經營組，1份自存，並公布於本署網站。</t>
  </si>
  <si>
    <t>業務主管人員</t>
  </si>
  <si>
    <t>主辦統計人員</t>
  </si>
  <si>
    <t>新北市新店區</t>
  </si>
  <si>
    <t>新北市烏來區</t>
  </si>
  <si>
    <t>臺中市和平區</t>
  </si>
  <si>
    <t>臺中市石岡區</t>
  </si>
  <si>
    <t>臺南市白河區</t>
  </si>
  <si>
    <t>臺南市柳營區</t>
  </si>
  <si>
    <t>臺南市南化區</t>
  </si>
  <si>
    <t>高雄市甲仙區</t>
  </si>
  <si>
    <t>臺南市山上區</t>
  </si>
  <si>
    <t>臺南市新化區</t>
  </si>
  <si>
    <t>高雄市仁武區</t>
  </si>
  <si>
    <t>高雄市美濃區</t>
  </si>
  <si>
    <t>高雄市鳥松區</t>
  </si>
  <si>
    <t>水庫</t>
  </si>
  <si>
    <t>名稱</t>
  </si>
  <si>
    <t>臺灣北區計</t>
  </si>
  <si>
    <t>臺灣北區</t>
  </si>
  <si>
    <t>新山水庫</t>
  </si>
  <si>
    <t>基隆河支流大武崙溪支流新山溪</t>
  </si>
  <si>
    <t>基隆巿安樂區</t>
  </si>
  <si>
    <t>土石壩</t>
  </si>
  <si>
    <t>西勢水庫</t>
  </si>
  <si>
    <t>基隆河支流西勢溪</t>
  </si>
  <si>
    <t>基隆巿暖暖區</t>
  </si>
  <si>
    <t>混凝土重力壩</t>
  </si>
  <si>
    <t>翡翠水庫</t>
  </si>
  <si>
    <t>新店溪支流北勢溪</t>
  </si>
  <si>
    <t>混凝土拱壩</t>
  </si>
  <si>
    <t>阿玉壩</t>
  </si>
  <si>
    <t>新店溪支流桶後溪</t>
  </si>
  <si>
    <t>羅好壩</t>
  </si>
  <si>
    <t>桂山壩</t>
  </si>
  <si>
    <t>新店溪支流南勢溪</t>
  </si>
  <si>
    <t>粗坑壩</t>
  </si>
  <si>
    <t>淡水河支流新店溪</t>
  </si>
  <si>
    <t>新北市新店區</t>
  </si>
  <si>
    <t>直潭壩</t>
  </si>
  <si>
    <t>混凝土堰</t>
  </si>
  <si>
    <t>青潭堰</t>
  </si>
  <si>
    <t>榮華壩</t>
  </si>
  <si>
    <t>淡水河支流大漢溪</t>
  </si>
  <si>
    <t>桃園市復興區</t>
  </si>
  <si>
    <t>石門水庫</t>
  </si>
  <si>
    <t>桃園市龍潭區、
大溪區、復興區</t>
  </si>
  <si>
    <t>鳶山堰</t>
  </si>
  <si>
    <t>羅東攔河堰</t>
  </si>
  <si>
    <t>羅東溪</t>
  </si>
  <si>
    <t>橡皮壩</t>
  </si>
  <si>
    <t>寶山水庫</t>
  </si>
  <si>
    <t>新竹縣寶山鄉</t>
  </si>
  <si>
    <t>滾壓式土壩</t>
  </si>
  <si>
    <t>寶山第二水庫</t>
  </si>
  <si>
    <t>中央心層分土壩</t>
  </si>
  <si>
    <t>隆恩堰</t>
  </si>
  <si>
    <t>頭前溪</t>
  </si>
  <si>
    <t>新竹縣竹東鎮、
竹北市</t>
  </si>
  <si>
    <t>臺灣中區計</t>
  </si>
  <si>
    <t>臺灣中區</t>
  </si>
  <si>
    <t>大埔水庫</t>
  </si>
  <si>
    <t>中港溪支流峨眉溪</t>
  </si>
  <si>
    <t>新竹縣峨眉鄉</t>
  </si>
  <si>
    <t>劍潭水庫</t>
  </si>
  <si>
    <t>中港溪支流南港溪</t>
  </si>
  <si>
    <t>苗栗縣造橋鄉</t>
  </si>
  <si>
    <t>永和山水庫</t>
  </si>
  <si>
    <t>明德水庫</t>
  </si>
  <si>
    <t>後龍溪支流老田寮溪</t>
  </si>
  <si>
    <t>苗栗縣頭屋鄉</t>
  </si>
  <si>
    <t>鯉魚潭水庫</t>
  </si>
  <si>
    <t>大安溪支流景山溪</t>
  </si>
  <si>
    <t>滾壓式土石壩</t>
  </si>
  <si>
    <t>士林攔河堰</t>
  </si>
  <si>
    <t>大安溪</t>
  </si>
  <si>
    <t>苗栗縣泰安鄉</t>
  </si>
  <si>
    <t>德基水庫</t>
  </si>
  <si>
    <t>大甲溪、大甲溪支流志樂溪</t>
  </si>
  <si>
    <t>臺中市和平區</t>
  </si>
  <si>
    <t>混凝土双曲線拱壩</t>
  </si>
  <si>
    <t>青山壩</t>
  </si>
  <si>
    <t>大甲溪</t>
  </si>
  <si>
    <t>谷關水庫</t>
  </si>
  <si>
    <t>大甲溪、大甲溪支流小雪溪</t>
  </si>
  <si>
    <t>天輪壩</t>
  </si>
  <si>
    <t>馬鞍壩</t>
  </si>
  <si>
    <t>石岡壩</t>
  </si>
  <si>
    <t>霧社水庫</t>
  </si>
  <si>
    <t>濁水溪支流霧社溪</t>
  </si>
  <si>
    <t>南投縣仁愛鄉</t>
  </si>
  <si>
    <t>武界壩</t>
  </si>
  <si>
    <t>濁水溪支流萬大溪</t>
  </si>
  <si>
    <t>日月潭水庫</t>
  </si>
  <si>
    <t>南投縣魚池鄉</t>
  </si>
  <si>
    <t>混凝土心牆土壩</t>
  </si>
  <si>
    <t>明湖下池水庫</t>
  </si>
  <si>
    <t>濁水溪支流水里溪、日月潭水庫</t>
  </si>
  <si>
    <t>南投縣水里鄉</t>
  </si>
  <si>
    <t>明潭下池水庫</t>
  </si>
  <si>
    <t>銃櫃壩</t>
  </si>
  <si>
    <t>濁水溪支流水里溪支流銃櫃溪</t>
  </si>
  <si>
    <t>頭社水庫</t>
  </si>
  <si>
    <t>濁水溪支流水里溪支流大舌滿溪</t>
  </si>
  <si>
    <t>滾壓土石壩</t>
  </si>
  <si>
    <t>集集攔河堰</t>
  </si>
  <si>
    <t>濁水溪</t>
  </si>
  <si>
    <t>南投縣集集鎮</t>
  </si>
  <si>
    <t>臺灣南區計</t>
  </si>
  <si>
    <t>臺灣南區</t>
  </si>
  <si>
    <t>內埔子水庫</t>
  </si>
  <si>
    <t>朴子溪</t>
  </si>
  <si>
    <t>嘉義縣民雄鄉</t>
  </si>
  <si>
    <t>仁義潭水庫</t>
  </si>
  <si>
    <t>嘉義縣番路鄉</t>
  </si>
  <si>
    <t>蘭潭水庫</t>
  </si>
  <si>
    <t>八掌溪</t>
  </si>
  <si>
    <t>嘉義巿</t>
  </si>
  <si>
    <t>鹿寮溪水庫</t>
  </si>
  <si>
    <t>白河水庫</t>
  </si>
  <si>
    <t>急水溪支流白水溪</t>
  </si>
  <si>
    <t>土壩</t>
  </si>
  <si>
    <t>尖山埤水庫</t>
  </si>
  <si>
    <t>急水溪支流龜重溪上游支流</t>
  </si>
  <si>
    <t>德元埤水庫</t>
  </si>
  <si>
    <t>急水溪支流塭厝廓溪</t>
  </si>
  <si>
    <t>烏山頭水庫</t>
  </si>
  <si>
    <t>曾文水庫</t>
  </si>
  <si>
    <t>曾文溪</t>
  </si>
  <si>
    <t>嘉義縣大埔鄉</t>
  </si>
  <si>
    <t>南化水庫</t>
  </si>
  <si>
    <t>甲仙攔河堰</t>
  </si>
  <si>
    <t>高屏溪支流旗山溪</t>
  </si>
  <si>
    <t>混凝土固定堰</t>
  </si>
  <si>
    <t>鏡面水庫</t>
  </si>
  <si>
    <t>曾文溪支流菜寮溪支流鏡面溪</t>
  </si>
  <si>
    <t>玉峰堰</t>
  </si>
  <si>
    <t>鹽水埤水庫</t>
  </si>
  <si>
    <t>鹽水溪支流茄苳溪</t>
  </si>
  <si>
    <t>虎頭埤水庫</t>
  </si>
  <si>
    <t>鹽水溪支流茄苓崁溪</t>
  </si>
  <si>
    <t>阿公店水庫</t>
  </si>
  <si>
    <t>高雄市燕巢區</t>
  </si>
  <si>
    <t>觀音湖水庫</t>
  </si>
  <si>
    <t>後勁溪支流獅龍溪</t>
  </si>
  <si>
    <t>高屏溪支流荖濃溪</t>
  </si>
  <si>
    <t>鳳山水庫</t>
  </si>
  <si>
    <t>澄清湖水庫</t>
  </si>
  <si>
    <t>高屏溪攔河堰</t>
  </si>
  <si>
    <t>高屏溪</t>
  </si>
  <si>
    <t>高雄市大樹區、
屏東縣屏東市</t>
  </si>
  <si>
    <t>牡丹水庫</t>
  </si>
  <si>
    <t>四重溪支流汝仍溪、牡丹溪</t>
  </si>
  <si>
    <t>屏東縣牡丹鄉</t>
  </si>
  <si>
    <t>龍鑾潭水庫</t>
  </si>
  <si>
    <t>屏東縣恆春鎮</t>
  </si>
  <si>
    <t>臺灣東區計</t>
  </si>
  <si>
    <t>臺灣東區</t>
  </si>
  <si>
    <t>南溪壩</t>
  </si>
  <si>
    <t>宜蘭縣南澳鄉</t>
  </si>
  <si>
    <t>溪畔壩</t>
  </si>
  <si>
    <t>立霧溪</t>
  </si>
  <si>
    <t>花蓮縣秀林鄉</t>
  </si>
  <si>
    <t>龍溪壩</t>
  </si>
  <si>
    <t>花蓮溪支流木瓜溪支流龍溪</t>
  </si>
  <si>
    <t>木瓜壩</t>
  </si>
  <si>
    <t>花蓮溪支流木瓜溪</t>
  </si>
  <si>
    <t>水簾壩</t>
  </si>
  <si>
    <t>酬勤水庫</t>
  </si>
  <si>
    <t>流麻溝</t>
  </si>
  <si>
    <t>臺東縣綠島鄉</t>
  </si>
  <si>
    <t>臺灣離島地區計</t>
  </si>
  <si>
    <t>澎湖地區</t>
  </si>
  <si>
    <t>赤崁地下水庫</t>
  </si>
  <si>
    <t>澎湖縣白沙鄉</t>
  </si>
  <si>
    <t>成功水庫</t>
  </si>
  <si>
    <t>港底溪及紅羅越域引水</t>
  </si>
  <si>
    <t>澎湖縣湖西鄉</t>
  </si>
  <si>
    <t>興仁水庫</t>
  </si>
  <si>
    <t>雙港溪支流及菜園越域引水</t>
  </si>
  <si>
    <t>澎湖縣馬公巿</t>
  </si>
  <si>
    <t>東衛水庫</t>
  </si>
  <si>
    <t>小池水庫</t>
  </si>
  <si>
    <t>澎湖縣西嶼鄉</t>
  </si>
  <si>
    <t>西安水庫</t>
  </si>
  <si>
    <t>澎湖縣望安鄉</t>
  </si>
  <si>
    <t>烏溝蓄水塘</t>
  </si>
  <si>
    <t>七美水庫</t>
  </si>
  <si>
    <t>澎湖縣七美鄉</t>
  </si>
  <si>
    <t>金門地區小計</t>
  </si>
  <si>
    <t>金門地區</t>
  </si>
  <si>
    <t>山西水庫</t>
  </si>
  <si>
    <t>金門縣金沙鎮</t>
  </si>
  <si>
    <t>擎天水庫</t>
  </si>
  <si>
    <t>混凝土重力堰</t>
  </si>
  <si>
    <t>榮湖</t>
  </si>
  <si>
    <t>金沙溪</t>
  </si>
  <si>
    <t>金沙水庫</t>
  </si>
  <si>
    <t>陽明湖</t>
  </si>
  <si>
    <t>前埔溪</t>
  </si>
  <si>
    <t>金門縣金湖鎮</t>
  </si>
  <si>
    <t>混凝土溢流堰</t>
  </si>
  <si>
    <t>田浦水庫</t>
  </si>
  <si>
    <t>太湖</t>
  </si>
  <si>
    <t>山外溪</t>
  </si>
  <si>
    <t>瓊林水庫</t>
  </si>
  <si>
    <t>瓊林溪</t>
  </si>
  <si>
    <t>滾壓均質土壩</t>
  </si>
  <si>
    <t>蘭湖</t>
  </si>
  <si>
    <t>西湖</t>
  </si>
  <si>
    <t>金門縣烈嶼鄉</t>
  </si>
  <si>
    <t>蓮湖</t>
  </si>
  <si>
    <t>菱湖</t>
  </si>
  <si>
    <t>金湖</t>
  </si>
  <si>
    <t>連江地區小計</t>
  </si>
  <si>
    <t>連江地區</t>
  </si>
  <si>
    <t>東湧水庫</t>
  </si>
  <si>
    <t>連江縣東引鄉</t>
  </si>
  <si>
    <t>連江縣北竿鄉</t>
  </si>
  <si>
    <t>連江縣南竿鄉</t>
  </si>
  <si>
    <t>儲水沃水庫</t>
  </si>
  <si>
    <t>津沙一號水庫</t>
  </si>
  <si>
    <t>津沙水庫</t>
  </si>
  <si>
    <t>勝利水庫</t>
  </si>
  <si>
    <t>后沃水庫</t>
  </si>
  <si>
    <t>公共給水</t>
  </si>
  <si>
    <t>公共給水、發電、防洪</t>
  </si>
  <si>
    <t>發電</t>
  </si>
  <si>
    <t>發電</t>
  </si>
  <si>
    <t>發電</t>
  </si>
  <si>
    <t>發電</t>
  </si>
  <si>
    <t>公共給水</t>
  </si>
  <si>
    <t>攔砂、發電</t>
  </si>
  <si>
    <t>灌溉、公共給水、發電、防洪、觀光</t>
  </si>
  <si>
    <t>公共給水、灌溉</t>
  </si>
  <si>
    <t>公共給水</t>
  </si>
  <si>
    <t>公共給水、工業用水</t>
  </si>
  <si>
    <t>公共給水、灌溉</t>
  </si>
  <si>
    <t>灌溉、工業用水、防洪</t>
  </si>
  <si>
    <t>灌溉、防洪</t>
  </si>
  <si>
    <t>公共給水、灌溉、工業用水、觀光</t>
  </si>
  <si>
    <t>公共給水、灌溉、觀光</t>
  </si>
  <si>
    <t>發電</t>
  </si>
  <si>
    <t>發電</t>
  </si>
  <si>
    <t>引水</t>
  </si>
  <si>
    <t>發電、公共給水、觀光</t>
  </si>
  <si>
    <t>發電</t>
  </si>
  <si>
    <t>發電</t>
  </si>
  <si>
    <t>灌溉、觀光</t>
  </si>
  <si>
    <t>灌溉</t>
  </si>
  <si>
    <t>公共給水、觀光</t>
  </si>
  <si>
    <t>公共給水、灌溉、觀光</t>
  </si>
  <si>
    <t>灌溉、觀光</t>
  </si>
  <si>
    <t>灌溉</t>
  </si>
  <si>
    <t>公共給水、灌溉、觀光</t>
  </si>
  <si>
    <t>公共給水、灌溉、觀光、發電、防洪</t>
  </si>
  <si>
    <t>公共給水、灌溉</t>
  </si>
  <si>
    <t>公共給水、灌溉、防洪</t>
  </si>
  <si>
    <t>灌溉、生態保育</t>
  </si>
  <si>
    <t xml:space="preserve">         3.隆恩堰部分資料為「...」，係因與寶山水庫及永和山水庫聯合運用。</t>
  </si>
  <si>
    <t xml:space="preserve">         4.武界壩、明湖、明潭下池水庫、銃櫃壩與日月潭聯合運用，部分『集水區面積』重覆計列。</t>
  </si>
  <si>
    <t xml:space="preserve">         5.甲仙攔河堰抬高旗山溪水位，引水至南化水庫聯合運用。</t>
  </si>
  <si>
    <t>…</t>
  </si>
  <si>
    <t>混凝土重力壩</t>
  </si>
  <si>
    <t>地下截水牆</t>
  </si>
  <si>
    <t>混凝土壩及堆石壩</t>
  </si>
  <si>
    <t>混凝土重力壩</t>
  </si>
  <si>
    <t>土石壩</t>
  </si>
  <si>
    <t>混凝土重力壩</t>
  </si>
  <si>
    <t>混凝土拱壩</t>
  </si>
  <si>
    <t>混凝土重力壩</t>
  </si>
  <si>
    <t>拱形重力式混凝土壩</t>
  </si>
  <si>
    <t>混凝土心牆土壩</t>
  </si>
  <si>
    <t>附    註：1.表內水庫部分資料為「...」，係攔沙功能，或規模甚小，故資料不詳。</t>
  </si>
  <si>
    <t xml:space="preserve">         2.表內水庫部分資料為「-」，係因水庫壩堰為川流溢流壩或自由溢流堰。</t>
  </si>
  <si>
    <t>公共給水、工業用水</t>
  </si>
  <si>
    <t>發電、灌溉、公共給水</t>
  </si>
  <si>
    <r>
      <t>次年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月底前編報</t>
    </r>
  </si>
  <si>
    <r>
      <t>(年月</t>
    </r>
    <r>
      <rPr>
        <sz val="10"/>
        <rFont val="Times New Roman"/>
        <family val="1"/>
      </rPr>
      <t>)</t>
    </r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</si>
  <si>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</si>
  <si>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湖山水庫</t>
  </si>
  <si>
    <t>公共給水</t>
  </si>
  <si>
    <t>北港溪支流、清水溪</t>
  </si>
  <si>
    <t>公共給水</t>
  </si>
  <si>
    <t>…</t>
  </si>
  <si>
    <t>103</t>
  </si>
  <si>
    <t>99</t>
  </si>
  <si>
    <t>100</t>
  </si>
  <si>
    <t>101</t>
  </si>
  <si>
    <t>八掌溪支流頭前溪支流鹿寮溪</t>
  </si>
  <si>
    <r>
      <t>頭前溪支流柴梳溪、頭前溪支流上坪溪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越域取水</t>
    </r>
    <r>
      <rPr>
        <sz val="10"/>
        <rFont val="Times New Roman"/>
        <family val="1"/>
      </rPr>
      <t>)</t>
    </r>
  </si>
  <si>
    <r>
      <t>八掌溪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引水渠</t>
    </r>
    <r>
      <rPr>
        <sz val="10"/>
        <rFont val="Times New Roman"/>
        <family val="1"/>
      </rPr>
      <t>)</t>
    </r>
  </si>
  <si>
    <r>
      <t>曾文溪支流後堀溪、高屏溪支流旗山溪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越域引水</t>
    </r>
    <r>
      <rPr>
        <sz val="10"/>
        <rFont val="Times New Roman"/>
        <family val="1"/>
      </rPr>
      <t>)</t>
    </r>
  </si>
  <si>
    <r>
      <t>高屏溪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抽水</t>
    </r>
    <r>
      <rPr>
        <sz val="10"/>
        <rFont val="Times New Roman"/>
        <family val="1"/>
      </rPr>
      <t>)</t>
    </r>
  </si>
  <si>
    <r>
      <t>東衛里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天然積水</t>
    </r>
    <r>
      <rPr>
        <sz val="10"/>
        <rFont val="Times New Roman"/>
        <family val="1"/>
      </rPr>
      <t>)</t>
    </r>
  </si>
  <si>
    <r>
      <t>大池村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天然積水</t>
    </r>
    <r>
      <rPr>
        <sz val="10"/>
        <rFont val="Times New Roman"/>
        <family val="1"/>
      </rPr>
      <t>)</t>
    </r>
  </si>
  <si>
    <r>
      <t>西安村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天然積水</t>
    </r>
    <r>
      <rPr>
        <sz val="10"/>
        <rFont val="Times New Roman"/>
        <family val="1"/>
      </rPr>
      <t>)</t>
    </r>
  </si>
  <si>
    <r>
      <t>將軍村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天然積水</t>
    </r>
    <r>
      <rPr>
        <sz val="10"/>
        <rFont val="Times New Roman"/>
        <family val="1"/>
      </rPr>
      <t>)</t>
    </r>
  </si>
  <si>
    <r>
      <t>東湖村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天然積水</t>
    </r>
    <r>
      <rPr>
        <sz val="10"/>
        <rFont val="Times New Roman"/>
        <family val="1"/>
      </rPr>
      <t>)</t>
    </r>
  </si>
  <si>
    <r>
      <t>赤崁村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天然積水</t>
    </r>
    <r>
      <rPr>
        <sz val="10"/>
        <rFont val="Times New Roman"/>
        <family val="1"/>
      </rPr>
      <t>)</t>
    </r>
  </si>
  <si>
    <r>
      <t>EL</t>
    </r>
    <r>
      <rPr>
        <sz val="10"/>
        <rFont val="標楷體"/>
        <family val="4"/>
      </rPr>
      <t>＋</t>
    </r>
    <r>
      <rPr>
        <sz val="10"/>
        <rFont val="Times New Roman"/>
        <family val="1"/>
      </rPr>
      <t>3.0</t>
    </r>
  </si>
  <si>
    <r>
      <t>(</t>
    </r>
    <r>
      <rPr>
        <sz val="10"/>
        <rFont val="標楷體"/>
        <family val="4"/>
      </rPr>
      <t>天然積水</t>
    </r>
    <r>
      <rPr>
        <sz val="10"/>
        <rFont val="Times New Roman"/>
        <family val="1"/>
      </rPr>
      <t>)</t>
    </r>
  </si>
  <si>
    <t>苗栗縣三義鄉、
卓蘭鎮、大湖鄉</t>
  </si>
  <si>
    <r>
      <rPr>
        <sz val="10"/>
        <rFont val="Arial Unicode MS"/>
        <family val="2"/>
      </rPr>
      <t xml:space="preserve">   </t>
    </r>
    <r>
      <rPr>
        <sz val="10"/>
        <rFont val="標楷體"/>
        <family val="4"/>
      </rPr>
      <t>臺灣中區</t>
    </r>
  </si>
  <si>
    <t>宜蘭縣三星鄉</t>
  </si>
  <si>
    <r>
      <t>中港溪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越域取水－上坪溪</t>
    </r>
    <r>
      <rPr>
        <sz val="10"/>
        <rFont val="Times New Roman"/>
        <family val="1"/>
      </rPr>
      <t>)</t>
    </r>
  </si>
  <si>
    <t>苗栗縣頭份市、三灣鄉</t>
  </si>
  <si>
    <t>雲林縣斗六市、
古坑鄉</t>
  </si>
  <si>
    <t>高雄市小港區、
林園區</t>
  </si>
  <si>
    <t>混凝土壩</t>
  </si>
  <si>
    <t>混凝土壩</t>
  </si>
  <si>
    <r>
      <t>(</t>
    </r>
    <r>
      <rPr>
        <sz val="10"/>
        <rFont val="標楷體"/>
        <family val="4"/>
      </rPr>
      <t>天然積水</t>
    </r>
    <r>
      <rPr>
        <sz val="10"/>
        <rFont val="Times New Roman"/>
        <family val="1"/>
      </rPr>
      <t>)</t>
    </r>
  </si>
  <si>
    <r>
      <t>曾文溪支流官田溪、曾文溪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越域引水</t>
    </r>
    <r>
      <rPr>
        <sz val="10"/>
        <rFont val="Times New Roman"/>
        <family val="1"/>
      </rPr>
      <t>)</t>
    </r>
  </si>
  <si>
    <r>
      <t>臺南市六甲區、
官田區</t>
    </r>
    <r>
      <rPr>
        <sz val="10"/>
        <rFont val="Times New Roman"/>
        <family val="1"/>
      </rPr>
      <t xml:space="preserve">  </t>
    </r>
  </si>
  <si>
    <r>
      <t>阿公店溪、高屏溪支流旗山溪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越域引水</t>
    </r>
    <r>
      <rPr>
        <sz val="10"/>
        <rFont val="Times New Roman"/>
        <family val="1"/>
      </rPr>
      <t>)</t>
    </r>
  </si>
  <si>
    <r>
      <t>新店溪支流南勢溪</t>
    </r>
    <r>
      <rPr>
        <sz val="10"/>
        <rFont val="Times New Roman"/>
        <family val="1"/>
      </rPr>
      <t xml:space="preserve"> </t>
    </r>
  </si>
  <si>
    <t>發電、防洪、觀光</t>
  </si>
  <si>
    <r>
      <t>濁水溪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武界壩越域引水至水社水尾溪</t>
    </r>
    <r>
      <rPr>
        <sz val="10"/>
        <rFont val="Times New Roman"/>
        <family val="1"/>
      </rPr>
      <t>)</t>
    </r>
  </si>
  <si>
    <t xml:space="preserve">         6.高屏溪攔河堰與澄清湖水庫聯合運用。</t>
  </si>
  <si>
    <t xml:space="preserve">         7.赤崁地下水庫為地下水庫無法計列『滿水位面積』；另壩堰高度「EL＋」表海平面以上。</t>
  </si>
  <si>
    <t xml:space="preserve">         8.離島地區部份水庫因浚渫及加高，其總容量變化較大，其設計總容量係以重測庫容之總蓄水量計之。</t>
  </si>
  <si>
    <t>最近完成庫容測量時間</t>
  </si>
  <si>
    <t>公共給水、工業用水、觀光</t>
  </si>
  <si>
    <r>
      <rPr>
        <sz val="9"/>
        <rFont val="標楷體"/>
        <family val="4"/>
      </rPr>
      <t>註</t>
    </r>
    <r>
      <rPr>
        <sz val="9"/>
        <rFont val="Times New Roman"/>
        <family val="1"/>
      </rPr>
      <t>8</t>
    </r>
  </si>
  <si>
    <r>
      <rPr>
        <sz val="9"/>
        <rFont val="標楷體"/>
        <family val="4"/>
      </rPr>
      <t>註</t>
    </r>
    <r>
      <rPr>
        <sz val="9"/>
        <rFont val="Times New Roman"/>
        <family val="1"/>
      </rPr>
      <t>1</t>
    </r>
  </si>
  <si>
    <r>
      <rPr>
        <sz val="9"/>
        <rFont val="標楷體"/>
        <family val="4"/>
      </rPr>
      <t>註</t>
    </r>
    <r>
      <rPr>
        <sz val="9"/>
        <rFont val="Times New Roman"/>
        <family val="1"/>
      </rPr>
      <t>9</t>
    </r>
  </si>
  <si>
    <r>
      <rPr>
        <sz val="9"/>
        <rFont val="標楷體"/>
        <family val="4"/>
      </rPr>
      <t>註</t>
    </r>
    <r>
      <rPr>
        <sz val="9"/>
        <rFont val="Times New Roman"/>
        <family val="1"/>
      </rPr>
      <t>3</t>
    </r>
    <r>
      <rPr>
        <sz val="9"/>
        <rFont val="標楷體"/>
        <family val="4"/>
      </rPr>
      <t>、</t>
    </r>
    <r>
      <rPr>
        <sz val="9"/>
        <rFont val="Times New Roman"/>
        <family val="1"/>
      </rPr>
      <t>10</t>
    </r>
  </si>
  <si>
    <r>
      <rPr>
        <sz val="9"/>
        <rFont val="標楷體"/>
        <family val="4"/>
      </rPr>
      <t>註</t>
    </r>
    <r>
      <rPr>
        <sz val="9"/>
        <rFont val="Times New Roman"/>
        <family val="1"/>
      </rPr>
      <t>10</t>
    </r>
  </si>
  <si>
    <r>
      <rPr>
        <sz val="9"/>
        <rFont val="標楷體"/>
        <family val="4"/>
      </rPr>
      <t>註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、</t>
    </r>
    <r>
      <rPr>
        <sz val="9"/>
        <rFont val="Times New Roman"/>
        <family val="1"/>
      </rPr>
      <t>3</t>
    </r>
  </si>
  <si>
    <r>
      <rPr>
        <sz val="9"/>
        <rFont val="標楷體"/>
        <family val="4"/>
      </rPr>
      <t>註</t>
    </r>
    <r>
      <rPr>
        <sz val="9"/>
        <rFont val="Times New Roman"/>
        <family val="1"/>
      </rPr>
      <t>4</t>
    </r>
  </si>
  <si>
    <r>
      <rPr>
        <sz val="9"/>
        <rFont val="標楷體"/>
        <family val="4"/>
      </rPr>
      <t>註</t>
    </r>
    <r>
      <rPr>
        <sz val="9"/>
        <rFont val="Times New Roman"/>
        <family val="1"/>
      </rPr>
      <t>6</t>
    </r>
  </si>
  <si>
    <r>
      <rPr>
        <sz val="9"/>
        <rFont val="標楷體"/>
        <family val="4"/>
      </rPr>
      <t>註</t>
    </r>
    <r>
      <rPr>
        <sz val="9"/>
        <rFont val="Times New Roman"/>
        <family val="1"/>
      </rPr>
      <t>7</t>
    </r>
  </si>
  <si>
    <t>和平南溪</t>
  </si>
  <si>
    <r>
      <t xml:space="preserve">     </t>
    </r>
    <r>
      <rPr>
        <sz val="10"/>
        <rFont val="標楷體"/>
        <family val="4"/>
      </rPr>
      <t>澎湖地區小計</t>
    </r>
  </si>
  <si>
    <t>灌溉、觀光</t>
  </si>
  <si>
    <t>灌溉、公共給水、觀光</t>
  </si>
  <si>
    <t>曾文溪</t>
  </si>
  <si>
    <t>土壩</t>
  </si>
  <si>
    <t xml:space="preserve">           基準不同(發電取水口底檻與河道放水口底檻)，故目前容量大於設計容量。</t>
  </si>
  <si>
    <r>
      <rPr>
        <sz val="9"/>
        <rFont val="標楷體"/>
        <family val="4"/>
      </rPr>
      <t>註</t>
    </r>
    <r>
      <rPr>
        <sz val="9"/>
        <rFont val="Times New Roman"/>
        <family val="1"/>
      </rPr>
      <t xml:space="preserve">2  </t>
    </r>
    <r>
      <rPr>
        <sz val="9"/>
        <rFont val="標楷體"/>
        <family val="4"/>
      </rPr>
      <t>、</t>
    </r>
    <r>
      <rPr>
        <sz val="9"/>
        <rFont val="Times New Roman"/>
        <family val="1"/>
      </rPr>
      <t>6</t>
    </r>
  </si>
  <si>
    <r>
      <rPr>
        <sz val="9"/>
        <rFont val="標楷體"/>
        <family val="4"/>
      </rPr>
      <t>註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、</t>
    </r>
    <r>
      <rPr>
        <sz val="9"/>
        <rFont val="Times New Roman"/>
        <family val="1"/>
      </rPr>
      <t>5</t>
    </r>
  </si>
  <si>
    <t xml:space="preserve">         10.寶山、寶二、永和山、蘭潭、西安水庫之庫容測量於設計當時是採斷面測量，近期則採衛星定位方式，故目前容量與設計容量略有不同。</t>
  </si>
  <si>
    <t xml:space="preserve">         9.鳶山堰、水簾壩因地勢關係向下淘刷，成功、興仁及東衛水庫因水庫整治、東湧水庫加高工程，德基水庫及青山壩因測量</t>
  </si>
  <si>
    <r>
      <rPr>
        <sz val="9"/>
        <rFont val="標楷體"/>
        <family val="4"/>
      </rPr>
      <t>註</t>
    </r>
    <r>
      <rPr>
        <sz val="9"/>
        <rFont val="Times New Roman"/>
        <family val="1"/>
      </rPr>
      <t>9</t>
    </r>
  </si>
  <si>
    <t>新北市三峽區、
鶯歌區</t>
  </si>
  <si>
    <t>秋桂山水庫</t>
  </si>
  <si>
    <t>坂里水庫</t>
  </si>
  <si>
    <t>美濃湖水庫</t>
  </si>
  <si>
    <r>
      <t xml:space="preserve"> </t>
    </r>
    <r>
      <rPr>
        <sz val="18"/>
        <rFont val="標楷體"/>
        <family val="4"/>
      </rPr>
      <t>現有水庫概況</t>
    </r>
  </si>
  <si>
    <t>中華民國108年底</t>
  </si>
  <si>
    <t xml:space="preserve">混凝土重力壩 </t>
  </si>
  <si>
    <r>
      <t xml:space="preserve"> </t>
    </r>
    <r>
      <rPr>
        <sz val="9"/>
        <rFont val="標楷體"/>
        <family val="4"/>
      </rPr>
      <t>註</t>
    </r>
    <r>
      <rPr>
        <sz val="9"/>
        <rFont val="Times New Roman"/>
        <family val="1"/>
      </rPr>
      <t>8</t>
    </r>
  </si>
  <si>
    <t xml:space="preserve">         11.寶山水庫依第四次安全評估報告異動滿水位面積。</t>
  </si>
  <si>
    <r>
      <rPr>
        <sz val="9"/>
        <rFont val="標楷體"/>
        <family val="4"/>
      </rPr>
      <t>註</t>
    </r>
    <r>
      <rPr>
        <sz val="9"/>
        <rFont val="Times New Roman"/>
        <family val="1"/>
      </rPr>
      <t>9</t>
    </r>
    <r>
      <rPr>
        <sz val="9"/>
        <rFont val="標楷體"/>
        <family val="4"/>
      </rPr>
      <t>、</t>
    </r>
    <r>
      <rPr>
        <sz val="9"/>
        <rFont val="Times New Roman"/>
        <family val="1"/>
      </rPr>
      <t>12</t>
    </r>
  </si>
  <si>
    <r>
      <rPr>
        <sz val="9"/>
        <rFont val="標楷體"/>
        <family val="4"/>
      </rPr>
      <t>註</t>
    </r>
    <r>
      <rPr>
        <sz val="9"/>
        <rFont val="Times New Roman"/>
        <family val="1"/>
      </rPr>
      <t>3</t>
    </r>
    <r>
      <rPr>
        <sz val="9"/>
        <rFont val="標楷體"/>
        <family val="4"/>
      </rPr>
      <t>、</t>
    </r>
    <r>
      <rPr>
        <sz val="9"/>
        <rFont val="Times New Roman"/>
        <family val="1"/>
      </rPr>
      <t>10</t>
    </r>
    <r>
      <rPr>
        <sz val="9"/>
        <rFont val="標楷體"/>
        <family val="4"/>
      </rPr>
      <t>、</t>
    </r>
    <r>
      <rPr>
        <sz val="9"/>
        <rFont val="Times New Roman"/>
        <family val="1"/>
      </rPr>
      <t>11</t>
    </r>
  </si>
  <si>
    <r>
      <rPr>
        <sz val="9"/>
        <rFont val="標楷體"/>
        <family val="4"/>
      </rPr>
      <t>註</t>
    </r>
    <r>
      <rPr>
        <sz val="9"/>
        <rFont val="Times New Roman"/>
        <family val="1"/>
      </rPr>
      <t>12</t>
    </r>
  </si>
  <si>
    <r>
      <rPr>
        <sz val="9"/>
        <rFont val="標楷體"/>
        <family val="4"/>
      </rPr>
      <t>註</t>
    </r>
    <r>
      <rPr>
        <sz val="9"/>
        <rFont val="Times New Roman"/>
        <family val="1"/>
      </rPr>
      <t>10</t>
    </r>
    <r>
      <rPr>
        <sz val="9"/>
        <rFont val="標楷體"/>
        <family val="4"/>
      </rPr>
      <t>、</t>
    </r>
    <r>
      <rPr>
        <sz val="9"/>
        <rFont val="Times New Roman"/>
        <family val="1"/>
      </rPr>
      <t>12</t>
    </r>
  </si>
  <si>
    <t>公共給水、灌溉、工業用水</t>
  </si>
  <si>
    <t>灌溉、工業用水</t>
  </si>
  <si>
    <r>
      <rPr>
        <sz val="9"/>
        <rFont val="標楷體"/>
        <family val="4"/>
      </rPr>
      <t>註</t>
    </r>
    <r>
      <rPr>
        <sz val="9"/>
        <rFont val="Times New Roman"/>
        <family val="1"/>
      </rPr>
      <t>5</t>
    </r>
  </si>
  <si>
    <t xml:space="preserve">         12.鳶山堰、明德水庫、頭社水庫、仁義潭水庫、蘭潭水庫、玉峰堰、鳳山水庫及連江地區部分水庫因庫容測量報告送審或核定時間落差，故於前一年報表未更新資料。</t>
  </si>
  <si>
    <r>
      <t>中華民國</t>
    </r>
    <r>
      <rPr>
        <sz val="10"/>
        <rFont val="Times New Roman"/>
        <family val="1"/>
      </rPr>
      <t>109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24</t>
    </r>
    <r>
      <rPr>
        <sz val="10"/>
        <rFont val="標楷體"/>
        <family val="4"/>
      </rPr>
      <t>日編製</t>
    </r>
  </si>
  <si>
    <t>高屏溪及東港溪(越域引水)</t>
  </si>
  <si>
    <t>中港溪支流北坑溝、中港溪支流南庄溪(越域引水)</t>
  </si>
  <si>
    <t>公共給水、工業用水</t>
  </si>
  <si>
    <t>公共給水、工業用水、灌溉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</si>
</sst>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#,##0.00_ "/>
    <numFmt numFmtId="178" formatCode="_-* #,##0.0_-;\-* #,##0.0_-;_-* &quot;-&quot;?_-;_-@_-"/>
    <numFmt numFmtId="179" formatCode="_-* #,##0_-;\-* #,##0_-;_-* &quot;-&quot;??_-;_-@_-"/>
    <numFmt numFmtId="180" formatCode="0.0_);[Red]\(0.0\)"/>
    <numFmt numFmtId="181" formatCode="0.00_);[Red]\(0.00\)"/>
    <numFmt numFmtId="182" formatCode="[$-404]AM/PM\ hh:mm:ss"/>
  </numFmts>
  <fonts count="77">
    <font>
      <sz val="12"/>
      <name val="標楷體"/>
      <family val="4"/>
    </font>
    <font>
      <sz val="9"/>
      <name val="新細明體"/>
      <family val="1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0"/>
      <name val="標楷體"/>
      <family val="4"/>
    </font>
    <font>
      <sz val="9"/>
      <name val="Times New Roman"/>
      <family val="1"/>
    </font>
    <font>
      <sz val="10"/>
      <name val="Times New Roman"/>
      <family val="1"/>
    </font>
    <font>
      <sz val="9"/>
      <name val="標楷體"/>
      <family val="4"/>
    </font>
    <font>
      <b/>
      <sz val="10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sz val="18"/>
      <name val="Times New Roman"/>
      <family val="1"/>
    </font>
    <font>
      <sz val="18"/>
      <name val="標楷體"/>
      <family val="4"/>
    </font>
    <font>
      <sz val="11"/>
      <name val="Times New Roman"/>
      <family val="1"/>
    </font>
    <font>
      <sz val="10"/>
      <name val="Arial Unicode MS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全真楷書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標楷體"/>
      <family val="4"/>
    </font>
    <font>
      <sz val="10"/>
      <color indexed="10"/>
      <name val="全真楷書"/>
      <family val="3"/>
    </font>
    <font>
      <sz val="11"/>
      <color indexed="10"/>
      <name val="標楷體"/>
      <family val="4"/>
    </font>
    <font>
      <sz val="12"/>
      <color indexed="10"/>
      <name val="Times New Roman"/>
      <family val="1"/>
    </font>
    <font>
      <sz val="9"/>
      <color indexed="8"/>
      <name val="細明體"/>
      <family val="3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標楷體"/>
      <family val="4"/>
    </font>
    <font>
      <sz val="10"/>
      <color rgb="FFFF0000"/>
      <name val="全真楷書"/>
      <family val="3"/>
    </font>
    <font>
      <sz val="11"/>
      <color rgb="FFFF0000"/>
      <name val="標楷體"/>
      <family val="4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0" borderId="1" applyNumberFormat="0" applyFill="0" applyAlignment="0" applyProtection="0"/>
    <xf numFmtId="0" fontId="55" fillId="21" borderId="0" applyNumberFormat="0" applyBorder="0" applyAlignment="0" applyProtection="0"/>
    <xf numFmtId="9" fontId="0" fillId="0" borderId="0" applyFont="0" applyFill="0" applyBorder="0" applyAlignment="0" applyProtection="0"/>
    <xf numFmtId="0" fontId="5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178" fontId="4" fillId="0" borderId="10" xfId="33" applyNumberFormat="1" applyFont="1" applyFill="1" applyBorder="1" applyAlignment="1" applyProtection="1">
      <alignment horizontal="center" vertical="center"/>
      <protection locked="0"/>
    </xf>
    <xf numFmtId="40" fontId="7" fillId="0" borderId="0" xfId="34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41" fontId="7" fillId="0" borderId="0" xfId="34" applyFont="1" applyFill="1" applyBorder="1" applyAlignment="1">
      <alignment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40" fontId="8" fillId="0" borderId="0" xfId="34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3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Alignment="1" applyProtection="1">
      <alignment horizontal="center" vertical="center"/>
      <protection hidden="1" locked="0"/>
    </xf>
    <xf numFmtId="4" fontId="0" fillId="0" borderId="0" xfId="0" applyNumberFormat="1" applyFont="1" applyFill="1" applyAlignment="1" applyProtection="1">
      <alignment horizontal="center" vertical="center"/>
      <protection hidden="1" locked="0"/>
    </xf>
    <xf numFmtId="4" fontId="10" fillId="0" borderId="0" xfId="0" applyNumberFormat="1" applyFont="1" applyFill="1" applyAlignment="1" applyProtection="1">
      <alignment vertical="center"/>
      <protection locked="0"/>
    </xf>
    <xf numFmtId="4" fontId="0" fillId="0" borderId="11" xfId="0" applyNumberFormat="1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12" xfId="0" applyFont="1" applyFill="1" applyBorder="1" applyAlignment="1" applyProtection="1">
      <alignment horizontal="center" vertical="center"/>
      <protection hidden="1" locked="0"/>
    </xf>
    <xf numFmtId="4" fontId="0" fillId="0" borderId="12" xfId="0" applyNumberFormat="1" applyFont="1" applyFill="1" applyBorder="1" applyAlignment="1" applyProtection="1">
      <alignment horizontal="center" vertical="center"/>
      <protection hidden="1" locked="0"/>
    </xf>
    <xf numFmtId="4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13" xfId="0" applyNumberFormat="1" applyFont="1" applyFill="1" applyBorder="1" applyAlignment="1" applyProtection="1">
      <alignment horizontal="distributed" vertical="center" wrapText="1"/>
      <protection hidden="1" locked="0"/>
    </xf>
    <xf numFmtId="0" fontId="0" fillId="0" borderId="13" xfId="0" applyFont="1" applyFill="1" applyBorder="1" applyAlignment="1">
      <alignment vertical="center"/>
    </xf>
    <xf numFmtId="0" fontId="13" fillId="0" borderId="14" xfId="0" applyNumberFormat="1" applyFont="1" applyFill="1" applyBorder="1" applyAlignment="1" applyProtection="1">
      <alignment horizontal="distributed" vertical="center" wrapText="1"/>
      <protection hidden="1" locked="0"/>
    </xf>
    <xf numFmtId="0" fontId="0" fillId="0" borderId="0" xfId="0" applyFont="1" applyFill="1" applyAlignment="1">
      <alignment vertical="center"/>
    </xf>
    <xf numFmtId="43" fontId="13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0" xfId="0" applyNumberFormat="1" applyFont="1" applyFill="1" applyBorder="1" applyAlignment="1" applyProtection="1">
      <alignment horizontal="distributed" vertical="center" wrapText="1"/>
      <protection hidden="1" locked="0"/>
    </xf>
    <xf numFmtId="43" fontId="13" fillId="0" borderId="15" xfId="0" applyNumberFormat="1" applyFont="1" applyFill="1" applyBorder="1" applyAlignment="1" applyProtection="1">
      <alignment horizontal="center"/>
      <protection hidden="1" locked="0"/>
    </xf>
    <xf numFmtId="0" fontId="10" fillId="0" borderId="15" xfId="0" applyNumberFormat="1" applyFont="1" applyFill="1" applyBorder="1" applyAlignment="1" applyProtection="1">
      <alignment horizontal="center" wrapText="1"/>
      <protection locked="0"/>
    </xf>
    <xf numFmtId="0" fontId="7" fillId="0" borderId="15" xfId="0" applyNumberFormat="1" applyFont="1" applyFill="1" applyBorder="1" applyAlignment="1" applyProtection="1">
      <alignment horizontal="center" wrapText="1"/>
      <protection locked="0"/>
    </xf>
    <xf numFmtId="43" fontId="0" fillId="0" borderId="12" xfId="0" applyNumberFormat="1" applyFont="1" applyFill="1" applyBorder="1" applyAlignment="1" applyProtection="1">
      <alignment/>
      <protection hidden="1" locked="0"/>
    </xf>
    <xf numFmtId="0" fontId="3" fillId="0" borderId="16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3" fontId="0" fillId="0" borderId="10" xfId="0" applyNumberFormat="1" applyFont="1" applyFill="1" applyBorder="1" applyAlignment="1">
      <alignment vertical="center"/>
    </xf>
    <xf numFmtId="43" fontId="0" fillId="0" borderId="10" xfId="0" applyNumberFormat="1" applyFont="1" applyFill="1" applyBorder="1" applyAlignment="1">
      <alignment horizontal="center" vertical="center"/>
    </xf>
    <xf numFmtId="43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3" fontId="0" fillId="0" borderId="12" xfId="0" applyNumberFormat="1" applyFont="1" applyFill="1" applyBorder="1" applyAlignment="1">
      <alignment/>
    </xf>
    <xf numFmtId="43" fontId="0" fillId="0" borderId="12" xfId="0" applyNumberFormat="1" applyFont="1" applyFill="1" applyBorder="1" applyAlignment="1">
      <alignment horizontal="left"/>
    </xf>
    <xf numFmtId="0" fontId="13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1" fontId="7" fillId="0" borderId="0" xfId="0" applyNumberFormat="1" applyFont="1" applyFill="1" applyBorder="1" applyAlignment="1">
      <alignment horizontal="left" vertical="center"/>
    </xf>
    <xf numFmtId="11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41" fontId="7" fillId="0" borderId="0" xfId="0" applyNumberFormat="1" applyFont="1" applyFill="1" applyAlignment="1" applyProtection="1">
      <alignment/>
      <protection locked="0"/>
    </xf>
    <xf numFmtId="43" fontId="7" fillId="0" borderId="0" xfId="0" applyNumberFormat="1" applyFont="1" applyFill="1" applyAlignment="1">
      <alignment/>
    </xf>
    <xf numFmtId="43" fontId="7" fillId="0" borderId="0" xfId="0" applyNumberFormat="1" applyFont="1" applyFill="1" applyAlignment="1" applyProtection="1">
      <alignment/>
      <protection locked="0"/>
    </xf>
    <xf numFmtId="43" fontId="7" fillId="0" borderId="0" xfId="0" applyNumberFormat="1" applyFont="1" applyFill="1" applyAlignment="1" applyProtection="1">
      <alignment/>
      <protection/>
    </xf>
    <xf numFmtId="43" fontId="9" fillId="0" borderId="0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3" fontId="9" fillId="0" borderId="0" xfId="0" applyNumberFormat="1" applyFont="1" applyFill="1" applyBorder="1" applyAlignment="1">
      <alignment horizontal="right" vertical="center" indent="1"/>
    </xf>
    <xf numFmtId="43" fontId="9" fillId="0" borderId="0" xfId="33" applyNumberFormat="1" applyFont="1" applyFill="1" applyBorder="1" applyAlignment="1" applyProtection="1">
      <alignment horizontal="right" vertical="center" indent="1"/>
      <protection/>
    </xf>
    <xf numFmtId="0" fontId="68" fillId="0" borderId="0" xfId="0" applyFont="1" applyFill="1" applyBorder="1" applyAlignment="1">
      <alignment vertical="center"/>
    </xf>
    <xf numFmtId="43" fontId="69" fillId="0" borderId="0" xfId="0" applyNumberFormat="1" applyFont="1" applyFill="1" applyBorder="1" applyAlignment="1">
      <alignment horizontal="right" vertical="center" indent="1"/>
    </xf>
    <xf numFmtId="40" fontId="70" fillId="0" borderId="0" xfId="34" applyNumberFormat="1" applyFont="1" applyFill="1" applyBorder="1" applyAlignment="1">
      <alignment horizontal="left" vertical="center" wrapText="1"/>
    </xf>
    <xf numFmtId="43" fontId="70" fillId="0" borderId="0" xfId="33" applyNumberFormat="1" applyFont="1" applyFill="1" applyBorder="1" applyAlignment="1" applyProtection="1">
      <alignment horizontal="right" vertical="center" indent="1"/>
      <protection/>
    </xf>
    <xf numFmtId="43" fontId="70" fillId="0" borderId="10" xfId="0" applyNumberFormat="1" applyFont="1" applyFill="1" applyBorder="1" applyAlignment="1">
      <alignment horizontal="right" vertical="center" indent="1"/>
    </xf>
    <xf numFmtId="181" fontId="70" fillId="0" borderId="10" xfId="0" applyNumberFormat="1" applyFont="1" applyFill="1" applyBorder="1" applyAlignment="1">
      <alignment horizontal="left" vertical="center"/>
    </xf>
    <xf numFmtId="43" fontId="70" fillId="0" borderId="0" xfId="0" applyNumberFormat="1" applyFont="1" applyFill="1" applyBorder="1" applyAlignment="1">
      <alignment horizontal="right" vertical="center" indent="1"/>
    </xf>
    <xf numFmtId="0" fontId="70" fillId="0" borderId="0" xfId="0" applyFont="1" applyFill="1" applyBorder="1" applyAlignment="1">
      <alignment horizontal="left" vertical="center"/>
    </xf>
    <xf numFmtId="41" fontId="69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horizontal="right" vertical="center"/>
    </xf>
    <xf numFmtId="40" fontId="8" fillId="0" borderId="0" xfId="34" applyNumberFormat="1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right" vertical="center"/>
    </xf>
    <xf numFmtId="40" fontId="7" fillId="0" borderId="10" xfId="34" applyNumberFormat="1" applyFont="1" applyFill="1" applyBorder="1" applyAlignment="1">
      <alignment horizontal="left" vertical="center" wrapText="1"/>
    </xf>
    <xf numFmtId="178" fontId="9" fillId="0" borderId="10" xfId="0" applyNumberFormat="1" applyFont="1" applyFill="1" applyBorder="1" applyAlignment="1">
      <alignment vertical="center"/>
    </xf>
    <xf numFmtId="43" fontId="9" fillId="0" borderId="10" xfId="0" applyNumberFormat="1" applyFont="1" applyFill="1" applyBorder="1" applyAlignment="1">
      <alignment horizontal="right" vertical="center" indent="1"/>
    </xf>
    <xf numFmtId="40" fontId="8" fillId="0" borderId="10" xfId="34" applyNumberFormat="1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right" vertical="center"/>
    </xf>
    <xf numFmtId="40" fontId="8" fillId="0" borderId="12" xfId="34" applyNumberFormat="1" applyFont="1" applyFill="1" applyBorder="1" applyAlignment="1">
      <alignment horizontal="left" vertical="center"/>
    </xf>
    <xf numFmtId="40" fontId="7" fillId="0" borderId="12" xfId="34" applyNumberFormat="1" applyFont="1" applyFill="1" applyBorder="1" applyAlignment="1">
      <alignment horizontal="left" vertical="center" wrapText="1"/>
    </xf>
    <xf numFmtId="178" fontId="9" fillId="0" borderId="12" xfId="0" applyNumberFormat="1" applyFont="1" applyFill="1" applyBorder="1" applyAlignment="1">
      <alignment vertical="center"/>
    </xf>
    <xf numFmtId="40" fontId="9" fillId="0" borderId="0" xfId="34" applyNumberFormat="1" applyFont="1" applyFill="1" applyBorder="1" applyAlignment="1">
      <alignment horizontal="left" vertical="center" wrapText="1"/>
    </xf>
    <xf numFmtId="43" fontId="9" fillId="0" borderId="12" xfId="0" applyNumberFormat="1" applyFont="1" applyFill="1" applyBorder="1" applyAlignment="1">
      <alignment horizontal="right" vertical="center" indent="1"/>
    </xf>
    <xf numFmtId="181" fontId="7" fillId="0" borderId="18" xfId="0" applyNumberFormat="1" applyFont="1" applyFill="1" applyBorder="1" applyAlignment="1">
      <alignment horizontal="right" vertical="center"/>
    </xf>
    <xf numFmtId="181" fontId="16" fillId="0" borderId="0" xfId="0" applyNumberFormat="1" applyFont="1" applyFill="1" applyBorder="1" applyAlignment="1">
      <alignment horizontal="left" vertical="center"/>
    </xf>
    <xf numFmtId="181" fontId="8" fillId="0" borderId="0" xfId="0" applyNumberFormat="1" applyFont="1" applyFill="1" applyBorder="1" applyAlignment="1">
      <alignment horizontal="left" vertical="center" wrapText="1"/>
    </xf>
    <xf numFmtId="181" fontId="16" fillId="0" borderId="0" xfId="34" applyNumberFormat="1" applyFont="1" applyFill="1" applyBorder="1" applyAlignment="1">
      <alignment horizontal="left" vertical="center"/>
    </xf>
    <xf numFmtId="181" fontId="16" fillId="0" borderId="0" xfId="33" applyNumberFormat="1" applyFont="1" applyFill="1" applyBorder="1" applyAlignment="1" applyProtection="1">
      <alignment horizontal="right" vertical="center"/>
      <protection hidden="1" locked="0"/>
    </xf>
    <xf numFmtId="43" fontId="0" fillId="0" borderId="0" xfId="0" applyNumberFormat="1" applyFont="1" applyFill="1" applyBorder="1" applyAlignment="1">
      <alignment vertical="center"/>
    </xf>
    <xf numFmtId="178" fontId="9" fillId="0" borderId="0" xfId="33" applyNumberFormat="1" applyFont="1" applyFill="1" applyBorder="1" applyAlignment="1" applyProtection="1">
      <alignment vertical="center"/>
      <protection/>
    </xf>
    <xf numFmtId="180" fontId="9" fillId="0" borderId="0" xfId="33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Fill="1" applyBorder="1" applyAlignment="1">
      <alignment horizontal="right" vertical="center" indent="1"/>
    </xf>
    <xf numFmtId="40" fontId="7" fillId="0" borderId="0" xfId="34" applyNumberFormat="1" applyFont="1" applyFill="1" applyBorder="1" applyAlignment="1">
      <alignment horizontal="left" vertical="center"/>
    </xf>
    <xf numFmtId="40" fontId="9" fillId="0" borderId="12" xfId="34" applyNumberFormat="1" applyFont="1" applyFill="1" applyBorder="1" applyAlignment="1">
      <alignment horizontal="left" vertical="center" wrapText="1"/>
    </xf>
    <xf numFmtId="40" fontId="7" fillId="0" borderId="12" xfId="34" applyNumberFormat="1" applyFont="1" applyFill="1" applyBorder="1" applyAlignment="1">
      <alignment horizontal="left" vertical="center"/>
    </xf>
    <xf numFmtId="40" fontId="9" fillId="0" borderId="10" xfId="34" applyNumberFormat="1" applyFont="1" applyFill="1" applyBorder="1" applyAlignment="1">
      <alignment horizontal="left" vertical="center" wrapText="1"/>
    </xf>
    <xf numFmtId="40" fontId="7" fillId="0" borderId="10" xfId="34" applyNumberFormat="1" applyFont="1" applyFill="1" applyBorder="1" applyAlignment="1">
      <alignment horizontal="left" vertical="center"/>
    </xf>
    <xf numFmtId="178" fontId="9" fillId="0" borderId="0" xfId="33" applyNumberFormat="1" applyFont="1" applyFill="1" applyBorder="1" applyAlignment="1" applyProtection="1">
      <alignment horizontal="right" vertical="center"/>
      <protection/>
    </xf>
    <xf numFmtId="0" fontId="13" fillId="0" borderId="15" xfId="0" applyNumberFormat="1" applyFont="1" applyFill="1" applyBorder="1" applyAlignment="1" applyProtection="1">
      <alignment horizontal="distributed" vertical="center" wrapText="1"/>
      <protection hidden="1" locked="0"/>
    </xf>
    <xf numFmtId="0" fontId="16" fillId="0" borderId="10" xfId="0" applyFont="1" applyFill="1" applyBorder="1" applyAlignment="1">
      <alignment horizontal="left" vertical="center"/>
    </xf>
    <xf numFmtId="40" fontId="16" fillId="0" borderId="10" xfId="34" applyNumberFormat="1" applyFont="1" applyFill="1" applyBorder="1" applyAlignment="1">
      <alignment horizontal="left" vertical="center" wrapText="1"/>
    </xf>
    <xf numFmtId="179" fontId="16" fillId="0" borderId="10" xfId="33" applyNumberFormat="1" applyFont="1" applyFill="1" applyBorder="1" applyAlignment="1" applyProtection="1">
      <alignment horizontal="right" vertical="center"/>
      <protection hidden="1" locked="0"/>
    </xf>
    <xf numFmtId="178" fontId="16" fillId="0" borderId="10" xfId="33" applyNumberFormat="1" applyFont="1" applyFill="1" applyBorder="1" applyAlignment="1" applyProtection="1">
      <alignment horizontal="right" vertical="center"/>
      <protection hidden="1" locked="0"/>
    </xf>
    <xf numFmtId="178" fontId="9" fillId="0" borderId="10" xfId="33" applyNumberFormat="1" applyFont="1" applyFill="1" applyBorder="1" applyAlignment="1" applyProtection="1">
      <alignment vertical="center"/>
      <protection/>
    </xf>
    <xf numFmtId="43" fontId="16" fillId="0" borderId="10" xfId="0" applyNumberFormat="1" applyFont="1" applyFill="1" applyBorder="1" applyAlignment="1">
      <alignment horizontal="right" vertical="center" indent="1"/>
    </xf>
    <xf numFmtId="49" fontId="9" fillId="0" borderId="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 applyProtection="1">
      <alignment vertical="center"/>
      <protection hidden="1" locked="0"/>
    </xf>
    <xf numFmtId="181" fontId="11" fillId="0" borderId="18" xfId="0" applyNumberFormat="1" applyFont="1" applyFill="1" applyBorder="1" applyAlignment="1">
      <alignment horizontal="left" vertical="center"/>
    </xf>
    <xf numFmtId="181" fontId="18" fillId="0" borderId="0" xfId="34" applyNumberFormat="1" applyFont="1" applyFill="1" applyBorder="1" applyAlignment="1">
      <alignment horizontal="left" vertical="center"/>
    </xf>
    <xf numFmtId="40" fontId="19" fillId="0" borderId="0" xfId="34" applyNumberFormat="1" applyFont="1" applyFill="1" applyBorder="1" applyAlignment="1">
      <alignment horizontal="left" vertical="center" wrapText="1"/>
    </xf>
    <xf numFmtId="181" fontId="19" fillId="0" borderId="0" xfId="33" applyNumberFormat="1" applyFont="1" applyFill="1" applyBorder="1" applyAlignment="1" applyProtection="1">
      <alignment horizontal="left" vertical="center"/>
      <protection hidden="1" locked="0"/>
    </xf>
    <xf numFmtId="178" fontId="19" fillId="0" borderId="0" xfId="33" applyNumberFormat="1" applyFont="1" applyFill="1" applyBorder="1" applyAlignment="1" applyProtection="1">
      <alignment horizontal="left" vertical="center"/>
      <protection hidden="1" locked="0"/>
    </xf>
    <xf numFmtId="178" fontId="19" fillId="0" borderId="0" xfId="33" applyNumberFormat="1" applyFont="1" applyFill="1" applyBorder="1" applyAlignment="1" applyProtection="1">
      <alignment vertical="center"/>
      <protection/>
    </xf>
    <xf numFmtId="43" fontId="19" fillId="0" borderId="0" xfId="0" applyNumberFormat="1" applyFont="1" applyFill="1" applyBorder="1" applyAlignment="1">
      <alignment horizontal="right" vertical="center" indent="1"/>
    </xf>
    <xf numFmtId="181" fontId="19" fillId="0" borderId="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9" fontId="2" fillId="0" borderId="18" xfId="33" applyNumberFormat="1" applyFont="1" applyFill="1" applyBorder="1" applyAlignment="1">
      <alignment horizontal="right" vertical="center"/>
    </xf>
    <xf numFmtId="179" fontId="20" fillId="0" borderId="0" xfId="33" applyNumberFormat="1" applyFont="1" applyFill="1" applyBorder="1" applyAlignment="1" applyProtection="1">
      <alignment horizontal="right" vertical="center"/>
      <protection hidden="1" locked="0"/>
    </xf>
    <xf numFmtId="179" fontId="18" fillId="0" borderId="0" xfId="33" applyNumberFormat="1" applyFont="1" applyFill="1" applyBorder="1" applyAlignment="1" applyProtection="1">
      <alignment horizontal="right" vertical="center"/>
      <protection hidden="1" locked="0"/>
    </xf>
    <xf numFmtId="178" fontId="20" fillId="0" borderId="0" xfId="33" applyNumberFormat="1" applyFont="1" applyFill="1" applyBorder="1" applyAlignment="1" applyProtection="1">
      <alignment horizontal="right" vertical="center"/>
      <protection hidden="1" locked="0"/>
    </xf>
    <xf numFmtId="43" fontId="0" fillId="0" borderId="0" xfId="0" applyNumberFormat="1" applyFont="1" applyFill="1" applyBorder="1" applyAlignment="1">
      <alignment vertical="center"/>
    </xf>
    <xf numFmtId="43" fontId="0" fillId="0" borderId="0" xfId="0" applyNumberFormat="1" applyFont="1" applyFill="1" applyBorder="1" applyAlignment="1" applyProtection="1">
      <alignment vertical="center"/>
      <protection hidden="1" locked="0"/>
    </xf>
    <xf numFmtId="178" fontId="20" fillId="0" borderId="0" xfId="33" applyNumberFormat="1" applyFont="1" applyFill="1" applyBorder="1" applyAlignment="1" applyProtection="1">
      <alignment horizontal="right" vertical="center"/>
      <protection locked="0"/>
    </xf>
    <xf numFmtId="40" fontId="18" fillId="0" borderId="0" xfId="34" applyNumberFormat="1" applyFont="1" applyFill="1" applyBorder="1" applyAlignment="1">
      <alignment horizontal="left" vertical="center"/>
    </xf>
    <xf numFmtId="178" fontId="19" fillId="0" borderId="0" xfId="0" applyNumberFormat="1" applyFont="1" applyFill="1" applyBorder="1" applyAlignment="1">
      <alignment vertical="center"/>
    </xf>
    <xf numFmtId="178" fontId="20" fillId="0" borderId="0" xfId="33" applyNumberFormat="1" applyFont="1" applyFill="1" applyBorder="1" applyAlignment="1">
      <alignment horizontal="right" vertical="center"/>
    </xf>
    <xf numFmtId="179" fontId="2" fillId="0" borderId="16" xfId="33" applyNumberFormat="1" applyFont="1" applyFill="1" applyBorder="1" applyAlignment="1">
      <alignment horizontal="right" vertical="center"/>
    </xf>
    <xf numFmtId="40" fontId="18" fillId="0" borderId="10" xfId="34" applyNumberFormat="1" applyFont="1" applyFill="1" applyBorder="1" applyAlignment="1">
      <alignment horizontal="left" vertical="center"/>
    </xf>
    <xf numFmtId="40" fontId="19" fillId="0" borderId="10" xfId="34" applyNumberFormat="1" applyFont="1" applyFill="1" applyBorder="1" applyAlignment="1">
      <alignment horizontal="left" vertical="center" wrapText="1"/>
    </xf>
    <xf numFmtId="180" fontId="19" fillId="0" borderId="10" xfId="33" applyNumberFormat="1" applyFont="1" applyFill="1" applyBorder="1" applyAlignment="1" applyProtection="1">
      <alignment horizontal="right" vertical="center"/>
      <protection hidden="1" locked="0"/>
    </xf>
    <xf numFmtId="178" fontId="19" fillId="0" borderId="10" xfId="33" applyNumberFormat="1" applyFont="1" applyFill="1" applyBorder="1" applyAlignment="1" applyProtection="1">
      <alignment horizontal="right" vertical="center"/>
      <protection hidden="1" locked="0"/>
    </xf>
    <xf numFmtId="43" fontId="0" fillId="0" borderId="10" xfId="0" applyNumberFormat="1" applyFont="1" applyFill="1" applyBorder="1" applyAlignment="1">
      <alignment vertical="center"/>
    </xf>
    <xf numFmtId="178" fontId="19" fillId="0" borderId="10" xfId="33" applyNumberFormat="1" applyFont="1" applyFill="1" applyBorder="1" applyAlignment="1" applyProtection="1">
      <alignment vertical="center"/>
      <protection/>
    </xf>
    <xf numFmtId="0" fontId="9" fillId="0" borderId="18" xfId="0" applyFont="1" applyFill="1" applyBorder="1" applyAlignment="1">
      <alignment horizontal="right" vertical="center"/>
    </xf>
    <xf numFmtId="179" fontId="9" fillId="0" borderId="0" xfId="33" applyNumberFormat="1" applyFont="1" applyFill="1" applyBorder="1" applyAlignment="1" applyProtection="1">
      <alignment horizontal="right" vertical="center"/>
      <protection hidden="1" locked="0"/>
    </xf>
    <xf numFmtId="178" fontId="9" fillId="0" borderId="0" xfId="33" applyNumberFormat="1" applyFont="1" applyFill="1" applyBorder="1" applyAlignment="1" applyProtection="1">
      <alignment horizontal="right" vertical="center"/>
      <protection hidden="1" locked="0"/>
    </xf>
    <xf numFmtId="43" fontId="7" fillId="0" borderId="0" xfId="0" applyNumberFormat="1" applyFont="1" applyFill="1" applyAlignment="1" applyProtection="1">
      <alignment horizontal="left"/>
      <protection locked="0"/>
    </xf>
    <xf numFmtId="43" fontId="7" fillId="0" borderId="0" xfId="0" applyNumberFormat="1" applyFont="1" applyFill="1" applyAlignment="1">
      <alignment horizontal="right"/>
    </xf>
    <xf numFmtId="43" fontId="7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11" fontId="7" fillId="0" borderId="0" xfId="0" applyNumberFormat="1" applyFont="1" applyFill="1" applyBorder="1" applyAlignment="1">
      <alignment horizontal="right" vertical="top"/>
    </xf>
    <xf numFmtId="0" fontId="21" fillId="0" borderId="0" xfId="0" applyFont="1" applyFill="1" applyAlignment="1" applyProtection="1">
      <alignment horizontal="left"/>
      <protection hidden="1" locked="0"/>
    </xf>
    <xf numFmtId="0" fontId="21" fillId="0" borderId="0" xfId="0" applyFont="1" applyFill="1" applyAlignment="1" applyProtection="1">
      <alignment horizontal="center"/>
      <protection hidden="1" locked="0"/>
    </xf>
    <xf numFmtId="4" fontId="21" fillId="0" borderId="0" xfId="0" applyNumberFormat="1" applyFont="1" applyFill="1" applyAlignment="1" applyProtection="1">
      <alignment horizontal="left"/>
      <protection hidden="1" locked="0"/>
    </xf>
    <xf numFmtId="4" fontId="21" fillId="0" borderId="0" xfId="0" applyNumberFormat="1" applyFont="1" applyFill="1" applyAlignment="1" applyProtection="1">
      <alignment/>
      <protection hidden="1" locked="0"/>
    </xf>
    <xf numFmtId="0" fontId="7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68" fillId="0" borderId="0" xfId="0" applyFont="1" applyFill="1" applyAlignment="1" applyProtection="1">
      <alignment horizontal="center" vertical="center"/>
      <protection hidden="1" locked="0"/>
    </xf>
    <xf numFmtId="0" fontId="68" fillId="0" borderId="19" xfId="0" applyFont="1" applyFill="1" applyBorder="1" applyAlignment="1">
      <alignment vertical="center"/>
    </xf>
    <xf numFmtId="179" fontId="71" fillId="0" borderId="0" xfId="33" applyNumberFormat="1" applyFont="1" applyFill="1" applyBorder="1" applyAlignment="1" applyProtection="1">
      <alignment horizontal="right" vertical="center"/>
      <protection hidden="1" locked="0"/>
    </xf>
    <xf numFmtId="0" fontId="69" fillId="0" borderId="0" xfId="0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left" vertical="center"/>
    </xf>
    <xf numFmtId="0" fontId="72" fillId="0" borderId="10" xfId="0" applyFont="1" applyFill="1" applyBorder="1" applyAlignment="1">
      <alignment horizontal="left" vertical="center"/>
    </xf>
    <xf numFmtId="0" fontId="68" fillId="0" borderId="20" xfId="0" applyFont="1" applyFill="1" applyBorder="1" applyAlignment="1">
      <alignment/>
    </xf>
    <xf numFmtId="43" fontId="73" fillId="0" borderId="0" xfId="0" applyNumberFormat="1" applyFont="1" applyFill="1" applyAlignment="1" applyProtection="1">
      <alignment horizontal="left"/>
      <protection locked="0"/>
    </xf>
    <xf numFmtId="0" fontId="70" fillId="0" borderId="0" xfId="0" applyFont="1" applyFill="1" applyAlignment="1">
      <alignment/>
    </xf>
    <xf numFmtId="0" fontId="74" fillId="0" borderId="0" xfId="0" applyFont="1" applyFill="1" applyAlignment="1" applyProtection="1">
      <alignment horizontal="center"/>
      <protection hidden="1" locked="0"/>
    </xf>
    <xf numFmtId="0" fontId="75" fillId="0" borderId="0" xfId="0" applyFont="1" applyFill="1" applyAlignment="1">
      <alignment/>
    </xf>
    <xf numFmtId="0" fontId="73" fillId="0" borderId="0" xfId="0" applyFont="1" applyFill="1" applyBorder="1" applyAlignment="1">
      <alignment/>
    </xf>
    <xf numFmtId="43" fontId="73" fillId="0" borderId="0" xfId="0" applyNumberFormat="1" applyFont="1" applyFill="1" applyAlignment="1">
      <alignment/>
    </xf>
    <xf numFmtId="0" fontId="73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178" fontId="0" fillId="0" borderId="0" xfId="0" applyNumberFormat="1" applyFont="1" applyFill="1" applyBorder="1" applyAlignment="1">
      <alignment/>
    </xf>
    <xf numFmtId="0" fontId="0" fillId="0" borderId="20" xfId="0" applyFont="1" applyFill="1" applyBorder="1" applyAlignment="1" applyProtection="1">
      <alignment horizontal="left" vertical="center"/>
      <protection hidden="1" locked="0"/>
    </xf>
    <xf numFmtId="0" fontId="0" fillId="0" borderId="12" xfId="0" applyFont="1" applyFill="1" applyBorder="1" applyAlignment="1" applyProtection="1">
      <alignment horizontal="left" vertical="center"/>
      <protection hidden="1" locked="0"/>
    </xf>
    <xf numFmtId="0" fontId="1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0" borderId="10" xfId="0" applyFont="1" applyFill="1" applyBorder="1" applyAlignment="1" applyProtection="1">
      <alignment horizontal="center"/>
      <protection hidden="1" locked="0"/>
    </xf>
    <xf numFmtId="43" fontId="0" fillId="0" borderId="1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19" xfId="0" applyNumberFormat="1" applyFont="1" applyFill="1" applyBorder="1" applyAlignment="1" applyProtection="1">
      <alignment horizontal="distributed" vertical="center" wrapText="1"/>
      <protection hidden="1" locked="0"/>
    </xf>
    <xf numFmtId="0" fontId="0" fillId="0" borderId="16" xfId="0" applyFont="1" applyFill="1" applyBorder="1" applyAlignment="1">
      <alignment horizontal="distributed" vertical="center" wrapText="1"/>
    </xf>
    <xf numFmtId="0" fontId="13" fillId="0" borderId="21" xfId="0" applyNumberFormat="1" applyFont="1" applyFill="1" applyBorder="1" applyAlignment="1" applyProtection="1">
      <alignment horizontal="distributed" vertical="center" wrapText="1"/>
      <protection hidden="1" locked="0"/>
    </xf>
    <xf numFmtId="0" fontId="0" fillId="0" borderId="18" xfId="0" applyFont="1" applyFill="1" applyBorder="1" applyAlignment="1">
      <alignment horizontal="distributed" vertical="center" wrapText="1"/>
    </xf>
    <xf numFmtId="0" fontId="13" fillId="0" borderId="20" xfId="0" applyFont="1" applyFill="1" applyBorder="1" applyAlignment="1" applyProtection="1">
      <alignment horizontal="center" wrapText="1"/>
      <protection hidden="1" locked="0"/>
    </xf>
    <xf numFmtId="0" fontId="13" fillId="0" borderId="17" xfId="0" applyFont="1" applyFill="1" applyBorder="1" applyAlignment="1" applyProtection="1">
      <alignment horizontal="center" wrapText="1"/>
      <protection hidden="1" locked="0"/>
    </xf>
    <xf numFmtId="43" fontId="7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3" fontId="7" fillId="0" borderId="14" xfId="0" applyNumberFormat="1" applyFont="1" applyFill="1" applyBorder="1" applyAlignment="1" applyProtection="1">
      <alignment horizontal="center" vertical="center" wrapText="1"/>
      <protection hidden="1"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77</xdr:row>
      <xdr:rowOff>0</xdr:rowOff>
    </xdr:from>
    <xdr:to>
      <xdr:col>3</xdr:col>
      <xdr:colOff>47625</xdr:colOff>
      <xdr:row>77</xdr:row>
      <xdr:rowOff>0</xdr:rowOff>
    </xdr:to>
    <xdr:sp>
      <xdr:nvSpPr>
        <xdr:cNvPr id="1" name="Text Box 38"/>
        <xdr:cNvSpPr txBox="1">
          <a:spLocks noChangeArrowheads="1"/>
        </xdr:cNvSpPr>
      </xdr:nvSpPr>
      <xdr:spPr>
        <a:xfrm>
          <a:off x="1981200" y="283273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1</xdr:col>
      <xdr:colOff>904875</xdr:colOff>
      <xdr:row>98</xdr:row>
      <xdr:rowOff>0</xdr:rowOff>
    </xdr:from>
    <xdr:to>
      <xdr:col>3</xdr:col>
      <xdr:colOff>47625</xdr:colOff>
      <xdr:row>98</xdr:row>
      <xdr:rowOff>0</xdr:rowOff>
    </xdr:to>
    <xdr:sp>
      <xdr:nvSpPr>
        <xdr:cNvPr id="2" name="Text Box 52"/>
        <xdr:cNvSpPr txBox="1">
          <a:spLocks noChangeArrowheads="1"/>
        </xdr:cNvSpPr>
      </xdr:nvSpPr>
      <xdr:spPr>
        <a:xfrm>
          <a:off x="1981200" y="357187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1</xdr:col>
      <xdr:colOff>447675</xdr:colOff>
      <xdr:row>26</xdr:row>
      <xdr:rowOff>0</xdr:rowOff>
    </xdr:from>
    <xdr:to>
      <xdr:col>1</xdr:col>
      <xdr:colOff>752475</xdr:colOff>
      <xdr:row>26</xdr:row>
      <xdr:rowOff>0</xdr:rowOff>
    </xdr:to>
    <xdr:sp>
      <xdr:nvSpPr>
        <xdr:cNvPr id="3" name="Text Box 53"/>
        <xdr:cNvSpPr txBox="1">
          <a:spLocks noChangeArrowheads="1"/>
        </xdr:cNvSpPr>
      </xdr:nvSpPr>
      <xdr:spPr>
        <a:xfrm flipV="1">
          <a:off x="1524000" y="882967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
</a:t>
          </a:r>
        </a:p>
      </xdr:txBody>
    </xdr:sp>
    <xdr:clientData/>
  </xdr:twoCellAnchor>
  <xdr:twoCellAnchor>
    <xdr:from>
      <xdr:col>1</xdr:col>
      <xdr:colOff>447675</xdr:colOff>
      <xdr:row>49</xdr:row>
      <xdr:rowOff>0</xdr:rowOff>
    </xdr:from>
    <xdr:to>
      <xdr:col>1</xdr:col>
      <xdr:colOff>752475</xdr:colOff>
      <xdr:row>49</xdr:row>
      <xdr:rowOff>0</xdr:rowOff>
    </xdr:to>
    <xdr:sp>
      <xdr:nvSpPr>
        <xdr:cNvPr id="4" name="Text Box 54"/>
        <xdr:cNvSpPr txBox="1">
          <a:spLocks noChangeArrowheads="1"/>
        </xdr:cNvSpPr>
      </xdr:nvSpPr>
      <xdr:spPr>
        <a:xfrm flipV="1">
          <a:off x="1524000" y="1766887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
</a:t>
          </a:r>
        </a:p>
      </xdr:txBody>
    </xdr:sp>
    <xdr:clientData/>
  </xdr:twoCellAnchor>
  <xdr:twoCellAnchor>
    <xdr:from>
      <xdr:col>1</xdr:col>
      <xdr:colOff>447675</xdr:colOff>
      <xdr:row>69</xdr:row>
      <xdr:rowOff>0</xdr:rowOff>
    </xdr:from>
    <xdr:to>
      <xdr:col>1</xdr:col>
      <xdr:colOff>752475</xdr:colOff>
      <xdr:row>69</xdr:row>
      <xdr:rowOff>0</xdr:rowOff>
    </xdr:to>
    <xdr:sp>
      <xdr:nvSpPr>
        <xdr:cNvPr id="5" name="Text Box 55"/>
        <xdr:cNvSpPr txBox="1">
          <a:spLocks noChangeArrowheads="1"/>
        </xdr:cNvSpPr>
      </xdr:nvSpPr>
      <xdr:spPr>
        <a:xfrm flipV="1">
          <a:off x="1524000" y="2538412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
</a:t>
          </a:r>
        </a:p>
      </xdr:txBody>
    </xdr:sp>
    <xdr:clientData/>
  </xdr:twoCellAnchor>
  <xdr:twoCellAnchor>
    <xdr:from>
      <xdr:col>1</xdr:col>
      <xdr:colOff>447675</xdr:colOff>
      <xdr:row>97</xdr:row>
      <xdr:rowOff>0</xdr:rowOff>
    </xdr:from>
    <xdr:to>
      <xdr:col>1</xdr:col>
      <xdr:colOff>752475</xdr:colOff>
      <xdr:row>97</xdr:row>
      <xdr:rowOff>0</xdr:rowOff>
    </xdr:to>
    <xdr:sp>
      <xdr:nvSpPr>
        <xdr:cNvPr id="6" name="Text Box 56"/>
        <xdr:cNvSpPr txBox="1">
          <a:spLocks noChangeArrowheads="1"/>
        </xdr:cNvSpPr>
      </xdr:nvSpPr>
      <xdr:spPr>
        <a:xfrm flipV="1">
          <a:off x="1524000" y="3536632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
</a:t>
          </a:r>
        </a:p>
      </xdr:txBody>
    </xdr:sp>
    <xdr:clientData/>
  </xdr:twoCellAnchor>
  <xdr:twoCellAnchor>
    <xdr:from>
      <xdr:col>13</xdr:col>
      <xdr:colOff>257175</xdr:colOff>
      <xdr:row>26</xdr:row>
      <xdr:rowOff>0</xdr:rowOff>
    </xdr:from>
    <xdr:to>
      <xdr:col>14</xdr:col>
      <xdr:colOff>28575</xdr:colOff>
      <xdr:row>26</xdr:row>
      <xdr:rowOff>0</xdr:rowOff>
    </xdr:to>
    <xdr:sp>
      <xdr:nvSpPr>
        <xdr:cNvPr id="7" name="Text Box 27"/>
        <xdr:cNvSpPr txBox="1">
          <a:spLocks noChangeArrowheads="1"/>
        </xdr:cNvSpPr>
      </xdr:nvSpPr>
      <xdr:spPr>
        <a:xfrm>
          <a:off x="11296650" y="882967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49</xdr:row>
      <xdr:rowOff>0</xdr:rowOff>
    </xdr:from>
    <xdr:to>
      <xdr:col>13</xdr:col>
      <xdr:colOff>28575</xdr:colOff>
      <xdr:row>49</xdr:row>
      <xdr:rowOff>0</xdr:rowOff>
    </xdr:to>
    <xdr:sp>
      <xdr:nvSpPr>
        <xdr:cNvPr id="8" name="Text Box 28"/>
        <xdr:cNvSpPr txBox="1">
          <a:spLocks noChangeArrowheads="1"/>
        </xdr:cNvSpPr>
      </xdr:nvSpPr>
      <xdr:spPr>
        <a:xfrm>
          <a:off x="10448925" y="176688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69</xdr:row>
      <xdr:rowOff>0</xdr:rowOff>
    </xdr:from>
    <xdr:to>
      <xdr:col>13</xdr:col>
      <xdr:colOff>28575</xdr:colOff>
      <xdr:row>69</xdr:row>
      <xdr:rowOff>0</xdr:rowOff>
    </xdr:to>
    <xdr:sp>
      <xdr:nvSpPr>
        <xdr:cNvPr id="9" name="Text Box 29"/>
        <xdr:cNvSpPr txBox="1">
          <a:spLocks noChangeArrowheads="1"/>
        </xdr:cNvSpPr>
      </xdr:nvSpPr>
      <xdr:spPr>
        <a:xfrm>
          <a:off x="10448925" y="253841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10" name="Text Box 30"/>
        <xdr:cNvSpPr txBox="1">
          <a:spLocks noChangeArrowheads="1"/>
        </xdr:cNvSpPr>
      </xdr:nvSpPr>
      <xdr:spPr>
        <a:xfrm>
          <a:off x="10448925" y="353663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257175</xdr:colOff>
      <xdr:row>49</xdr:row>
      <xdr:rowOff>0</xdr:rowOff>
    </xdr:from>
    <xdr:to>
      <xdr:col>14</xdr:col>
      <xdr:colOff>28575</xdr:colOff>
      <xdr:row>49</xdr:row>
      <xdr:rowOff>0</xdr:rowOff>
    </xdr:to>
    <xdr:sp>
      <xdr:nvSpPr>
        <xdr:cNvPr id="11" name="Text Box 31"/>
        <xdr:cNvSpPr txBox="1">
          <a:spLocks noChangeArrowheads="1"/>
        </xdr:cNvSpPr>
      </xdr:nvSpPr>
      <xdr:spPr>
        <a:xfrm>
          <a:off x="11296650" y="1766887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12" name="Text Box 32"/>
        <xdr:cNvSpPr txBox="1">
          <a:spLocks noChangeArrowheads="1"/>
        </xdr:cNvSpPr>
      </xdr:nvSpPr>
      <xdr:spPr>
        <a:xfrm>
          <a:off x="10448925" y="353663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69</xdr:row>
      <xdr:rowOff>0</xdr:rowOff>
    </xdr:from>
    <xdr:to>
      <xdr:col>13</xdr:col>
      <xdr:colOff>28575</xdr:colOff>
      <xdr:row>69</xdr:row>
      <xdr:rowOff>0</xdr:rowOff>
    </xdr:to>
    <xdr:sp>
      <xdr:nvSpPr>
        <xdr:cNvPr id="13" name="Text Box 33"/>
        <xdr:cNvSpPr txBox="1">
          <a:spLocks noChangeArrowheads="1"/>
        </xdr:cNvSpPr>
      </xdr:nvSpPr>
      <xdr:spPr>
        <a:xfrm>
          <a:off x="10448925" y="253841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257175</xdr:colOff>
      <xdr:row>69</xdr:row>
      <xdr:rowOff>0</xdr:rowOff>
    </xdr:from>
    <xdr:to>
      <xdr:col>14</xdr:col>
      <xdr:colOff>28575</xdr:colOff>
      <xdr:row>69</xdr:row>
      <xdr:rowOff>0</xdr:rowOff>
    </xdr:to>
    <xdr:sp>
      <xdr:nvSpPr>
        <xdr:cNvPr id="14" name="Text Box 34"/>
        <xdr:cNvSpPr txBox="1">
          <a:spLocks noChangeArrowheads="1"/>
        </xdr:cNvSpPr>
      </xdr:nvSpPr>
      <xdr:spPr>
        <a:xfrm>
          <a:off x="11296650" y="2538412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15" name="Text Box 35"/>
        <xdr:cNvSpPr txBox="1">
          <a:spLocks noChangeArrowheads="1"/>
        </xdr:cNvSpPr>
      </xdr:nvSpPr>
      <xdr:spPr>
        <a:xfrm>
          <a:off x="10448925" y="353663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16" name="Text Box 36"/>
        <xdr:cNvSpPr txBox="1">
          <a:spLocks noChangeArrowheads="1"/>
        </xdr:cNvSpPr>
      </xdr:nvSpPr>
      <xdr:spPr>
        <a:xfrm>
          <a:off x="10448925" y="353663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257175</xdr:colOff>
      <xdr:row>97</xdr:row>
      <xdr:rowOff>0</xdr:rowOff>
    </xdr:from>
    <xdr:to>
      <xdr:col>14</xdr:col>
      <xdr:colOff>28575</xdr:colOff>
      <xdr:row>97</xdr:row>
      <xdr:rowOff>0</xdr:rowOff>
    </xdr:to>
    <xdr:sp>
      <xdr:nvSpPr>
        <xdr:cNvPr id="17" name="Text Box 37"/>
        <xdr:cNvSpPr txBox="1">
          <a:spLocks noChangeArrowheads="1"/>
        </xdr:cNvSpPr>
      </xdr:nvSpPr>
      <xdr:spPr>
        <a:xfrm>
          <a:off x="11296650" y="3536632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18" name="Text Box 39"/>
        <xdr:cNvSpPr txBox="1">
          <a:spLocks noChangeArrowheads="1"/>
        </xdr:cNvSpPr>
      </xdr:nvSpPr>
      <xdr:spPr>
        <a:xfrm>
          <a:off x="10448925" y="353663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19" name="Text Box 40"/>
        <xdr:cNvSpPr txBox="1">
          <a:spLocks noChangeArrowheads="1"/>
        </xdr:cNvSpPr>
      </xdr:nvSpPr>
      <xdr:spPr>
        <a:xfrm>
          <a:off x="10448925" y="353663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20" name="Text Box 41"/>
        <xdr:cNvSpPr txBox="1">
          <a:spLocks noChangeArrowheads="1"/>
        </xdr:cNvSpPr>
      </xdr:nvSpPr>
      <xdr:spPr>
        <a:xfrm>
          <a:off x="10448925" y="353663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21" name="Text Box 42"/>
        <xdr:cNvSpPr txBox="1">
          <a:spLocks noChangeArrowheads="1"/>
        </xdr:cNvSpPr>
      </xdr:nvSpPr>
      <xdr:spPr>
        <a:xfrm>
          <a:off x="10448925" y="353663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257175</xdr:colOff>
      <xdr:row>97</xdr:row>
      <xdr:rowOff>0</xdr:rowOff>
    </xdr:from>
    <xdr:to>
      <xdr:col>14</xdr:col>
      <xdr:colOff>28575</xdr:colOff>
      <xdr:row>97</xdr:row>
      <xdr:rowOff>0</xdr:rowOff>
    </xdr:to>
    <xdr:sp>
      <xdr:nvSpPr>
        <xdr:cNvPr id="22" name="Text Box 43"/>
        <xdr:cNvSpPr txBox="1">
          <a:spLocks noChangeArrowheads="1"/>
        </xdr:cNvSpPr>
      </xdr:nvSpPr>
      <xdr:spPr>
        <a:xfrm>
          <a:off x="11296650" y="3536632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26</xdr:row>
      <xdr:rowOff>0</xdr:rowOff>
    </xdr:from>
    <xdr:to>
      <xdr:col>10</xdr:col>
      <xdr:colOff>28575</xdr:colOff>
      <xdr:row>26</xdr:row>
      <xdr:rowOff>0</xdr:rowOff>
    </xdr:to>
    <xdr:sp>
      <xdr:nvSpPr>
        <xdr:cNvPr id="23" name="Text Box 27"/>
        <xdr:cNvSpPr txBox="1">
          <a:spLocks noChangeArrowheads="1"/>
        </xdr:cNvSpPr>
      </xdr:nvSpPr>
      <xdr:spPr>
        <a:xfrm>
          <a:off x="8039100" y="882967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49</xdr:row>
      <xdr:rowOff>0</xdr:rowOff>
    </xdr:from>
    <xdr:to>
      <xdr:col>10</xdr:col>
      <xdr:colOff>28575</xdr:colOff>
      <xdr:row>49</xdr:row>
      <xdr:rowOff>0</xdr:rowOff>
    </xdr:to>
    <xdr:sp>
      <xdr:nvSpPr>
        <xdr:cNvPr id="24" name="Text Box 31"/>
        <xdr:cNvSpPr txBox="1">
          <a:spLocks noChangeArrowheads="1"/>
        </xdr:cNvSpPr>
      </xdr:nvSpPr>
      <xdr:spPr>
        <a:xfrm>
          <a:off x="8039100" y="1766887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69</xdr:row>
      <xdr:rowOff>0</xdr:rowOff>
    </xdr:from>
    <xdr:to>
      <xdr:col>10</xdr:col>
      <xdr:colOff>28575</xdr:colOff>
      <xdr:row>69</xdr:row>
      <xdr:rowOff>0</xdr:rowOff>
    </xdr:to>
    <xdr:sp>
      <xdr:nvSpPr>
        <xdr:cNvPr id="25" name="Text Box 34"/>
        <xdr:cNvSpPr txBox="1">
          <a:spLocks noChangeArrowheads="1"/>
        </xdr:cNvSpPr>
      </xdr:nvSpPr>
      <xdr:spPr>
        <a:xfrm>
          <a:off x="8039100" y="2538412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97</xdr:row>
      <xdr:rowOff>0</xdr:rowOff>
    </xdr:from>
    <xdr:to>
      <xdr:col>10</xdr:col>
      <xdr:colOff>28575</xdr:colOff>
      <xdr:row>97</xdr:row>
      <xdr:rowOff>0</xdr:rowOff>
    </xdr:to>
    <xdr:sp>
      <xdr:nvSpPr>
        <xdr:cNvPr id="26" name="Text Box 37"/>
        <xdr:cNvSpPr txBox="1">
          <a:spLocks noChangeArrowheads="1"/>
        </xdr:cNvSpPr>
      </xdr:nvSpPr>
      <xdr:spPr>
        <a:xfrm>
          <a:off x="8039100" y="3536632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97</xdr:row>
      <xdr:rowOff>0</xdr:rowOff>
    </xdr:from>
    <xdr:to>
      <xdr:col>10</xdr:col>
      <xdr:colOff>28575</xdr:colOff>
      <xdr:row>97</xdr:row>
      <xdr:rowOff>0</xdr:rowOff>
    </xdr:to>
    <xdr:sp>
      <xdr:nvSpPr>
        <xdr:cNvPr id="27" name="Text Box 43"/>
        <xdr:cNvSpPr txBox="1">
          <a:spLocks noChangeArrowheads="1"/>
        </xdr:cNvSpPr>
      </xdr:nvSpPr>
      <xdr:spPr>
        <a:xfrm>
          <a:off x="8039100" y="3536632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10</xdr:col>
      <xdr:colOff>333375</xdr:colOff>
      <xdr:row>49</xdr:row>
      <xdr:rowOff>0</xdr:rowOff>
    </xdr:from>
    <xdr:to>
      <xdr:col>10</xdr:col>
      <xdr:colOff>752475</xdr:colOff>
      <xdr:row>49</xdr:row>
      <xdr:rowOff>0</xdr:rowOff>
    </xdr:to>
    <xdr:sp>
      <xdr:nvSpPr>
        <xdr:cNvPr id="28" name="Text Box 45"/>
        <xdr:cNvSpPr txBox="1">
          <a:spLocks noChangeArrowheads="1"/>
        </xdr:cNvSpPr>
      </xdr:nvSpPr>
      <xdr:spPr>
        <a:xfrm flipV="1">
          <a:off x="8801100" y="1766887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10</xdr:col>
      <xdr:colOff>333375</xdr:colOff>
      <xdr:row>69</xdr:row>
      <xdr:rowOff>0</xdr:rowOff>
    </xdr:from>
    <xdr:to>
      <xdr:col>10</xdr:col>
      <xdr:colOff>752475</xdr:colOff>
      <xdr:row>69</xdr:row>
      <xdr:rowOff>0</xdr:rowOff>
    </xdr:to>
    <xdr:sp>
      <xdr:nvSpPr>
        <xdr:cNvPr id="29" name="Text Box 46"/>
        <xdr:cNvSpPr txBox="1">
          <a:spLocks noChangeArrowheads="1"/>
        </xdr:cNvSpPr>
      </xdr:nvSpPr>
      <xdr:spPr>
        <a:xfrm flipV="1">
          <a:off x="8801100" y="2538412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10</xdr:col>
      <xdr:colOff>333375</xdr:colOff>
      <xdr:row>97</xdr:row>
      <xdr:rowOff>0</xdr:rowOff>
    </xdr:from>
    <xdr:to>
      <xdr:col>10</xdr:col>
      <xdr:colOff>752475</xdr:colOff>
      <xdr:row>97</xdr:row>
      <xdr:rowOff>0</xdr:rowOff>
    </xdr:to>
    <xdr:sp>
      <xdr:nvSpPr>
        <xdr:cNvPr id="30" name="Text Box 47"/>
        <xdr:cNvSpPr txBox="1">
          <a:spLocks noChangeArrowheads="1"/>
        </xdr:cNvSpPr>
      </xdr:nvSpPr>
      <xdr:spPr>
        <a:xfrm flipV="1">
          <a:off x="8801100" y="3536632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15</xdr:col>
      <xdr:colOff>266700</xdr:colOff>
      <xdr:row>97</xdr:row>
      <xdr:rowOff>0</xdr:rowOff>
    </xdr:from>
    <xdr:to>
      <xdr:col>16</xdr:col>
      <xdr:colOff>0</xdr:colOff>
      <xdr:row>97</xdr:row>
      <xdr:rowOff>0</xdr:rowOff>
    </xdr:to>
    <xdr:sp>
      <xdr:nvSpPr>
        <xdr:cNvPr id="31" name="Text Box 37"/>
        <xdr:cNvSpPr txBox="1">
          <a:spLocks noChangeArrowheads="1"/>
        </xdr:cNvSpPr>
      </xdr:nvSpPr>
      <xdr:spPr>
        <a:xfrm>
          <a:off x="13039725" y="35366325"/>
          <a:ext cx="1409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15</xdr:col>
      <xdr:colOff>266700</xdr:colOff>
      <xdr:row>97</xdr:row>
      <xdr:rowOff>0</xdr:rowOff>
    </xdr:from>
    <xdr:to>
      <xdr:col>16</xdr:col>
      <xdr:colOff>0</xdr:colOff>
      <xdr:row>97</xdr:row>
      <xdr:rowOff>0</xdr:rowOff>
    </xdr:to>
    <xdr:sp>
      <xdr:nvSpPr>
        <xdr:cNvPr id="32" name="Text Box 43"/>
        <xdr:cNvSpPr txBox="1">
          <a:spLocks noChangeArrowheads="1"/>
        </xdr:cNvSpPr>
      </xdr:nvSpPr>
      <xdr:spPr>
        <a:xfrm>
          <a:off x="13039725" y="35366325"/>
          <a:ext cx="1409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257175</xdr:colOff>
      <xdr:row>26</xdr:row>
      <xdr:rowOff>0</xdr:rowOff>
    </xdr:from>
    <xdr:to>
      <xdr:col>14</xdr:col>
      <xdr:colOff>28575</xdr:colOff>
      <xdr:row>26</xdr:row>
      <xdr:rowOff>0</xdr:rowOff>
    </xdr:to>
    <xdr:sp>
      <xdr:nvSpPr>
        <xdr:cNvPr id="33" name="Text Box 27"/>
        <xdr:cNvSpPr txBox="1">
          <a:spLocks noChangeArrowheads="1"/>
        </xdr:cNvSpPr>
      </xdr:nvSpPr>
      <xdr:spPr>
        <a:xfrm>
          <a:off x="11296650" y="882967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49</xdr:row>
      <xdr:rowOff>0</xdr:rowOff>
    </xdr:from>
    <xdr:to>
      <xdr:col>13</xdr:col>
      <xdr:colOff>28575</xdr:colOff>
      <xdr:row>49</xdr:row>
      <xdr:rowOff>0</xdr:rowOff>
    </xdr:to>
    <xdr:sp>
      <xdr:nvSpPr>
        <xdr:cNvPr id="34" name="Text Box 28"/>
        <xdr:cNvSpPr txBox="1">
          <a:spLocks noChangeArrowheads="1"/>
        </xdr:cNvSpPr>
      </xdr:nvSpPr>
      <xdr:spPr>
        <a:xfrm>
          <a:off x="10448925" y="176688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69</xdr:row>
      <xdr:rowOff>0</xdr:rowOff>
    </xdr:from>
    <xdr:to>
      <xdr:col>13</xdr:col>
      <xdr:colOff>28575</xdr:colOff>
      <xdr:row>69</xdr:row>
      <xdr:rowOff>0</xdr:rowOff>
    </xdr:to>
    <xdr:sp>
      <xdr:nvSpPr>
        <xdr:cNvPr id="35" name="Text Box 29"/>
        <xdr:cNvSpPr txBox="1">
          <a:spLocks noChangeArrowheads="1"/>
        </xdr:cNvSpPr>
      </xdr:nvSpPr>
      <xdr:spPr>
        <a:xfrm>
          <a:off x="10448925" y="253841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36" name="Text Box 30"/>
        <xdr:cNvSpPr txBox="1">
          <a:spLocks noChangeArrowheads="1"/>
        </xdr:cNvSpPr>
      </xdr:nvSpPr>
      <xdr:spPr>
        <a:xfrm>
          <a:off x="10448925" y="353663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257175</xdr:colOff>
      <xdr:row>49</xdr:row>
      <xdr:rowOff>0</xdr:rowOff>
    </xdr:from>
    <xdr:to>
      <xdr:col>14</xdr:col>
      <xdr:colOff>28575</xdr:colOff>
      <xdr:row>49</xdr:row>
      <xdr:rowOff>0</xdr:rowOff>
    </xdr:to>
    <xdr:sp>
      <xdr:nvSpPr>
        <xdr:cNvPr id="37" name="Text Box 31"/>
        <xdr:cNvSpPr txBox="1">
          <a:spLocks noChangeArrowheads="1"/>
        </xdr:cNvSpPr>
      </xdr:nvSpPr>
      <xdr:spPr>
        <a:xfrm>
          <a:off x="11296650" y="1766887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38" name="Text Box 32"/>
        <xdr:cNvSpPr txBox="1">
          <a:spLocks noChangeArrowheads="1"/>
        </xdr:cNvSpPr>
      </xdr:nvSpPr>
      <xdr:spPr>
        <a:xfrm>
          <a:off x="10448925" y="353663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69</xdr:row>
      <xdr:rowOff>0</xdr:rowOff>
    </xdr:from>
    <xdr:to>
      <xdr:col>13</xdr:col>
      <xdr:colOff>28575</xdr:colOff>
      <xdr:row>69</xdr:row>
      <xdr:rowOff>0</xdr:rowOff>
    </xdr:to>
    <xdr:sp>
      <xdr:nvSpPr>
        <xdr:cNvPr id="39" name="Text Box 33"/>
        <xdr:cNvSpPr txBox="1">
          <a:spLocks noChangeArrowheads="1"/>
        </xdr:cNvSpPr>
      </xdr:nvSpPr>
      <xdr:spPr>
        <a:xfrm>
          <a:off x="10448925" y="253841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257175</xdr:colOff>
      <xdr:row>69</xdr:row>
      <xdr:rowOff>0</xdr:rowOff>
    </xdr:from>
    <xdr:to>
      <xdr:col>14</xdr:col>
      <xdr:colOff>28575</xdr:colOff>
      <xdr:row>69</xdr:row>
      <xdr:rowOff>0</xdr:rowOff>
    </xdr:to>
    <xdr:sp>
      <xdr:nvSpPr>
        <xdr:cNvPr id="40" name="Text Box 34"/>
        <xdr:cNvSpPr txBox="1">
          <a:spLocks noChangeArrowheads="1"/>
        </xdr:cNvSpPr>
      </xdr:nvSpPr>
      <xdr:spPr>
        <a:xfrm>
          <a:off x="11296650" y="2538412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41" name="Text Box 35"/>
        <xdr:cNvSpPr txBox="1">
          <a:spLocks noChangeArrowheads="1"/>
        </xdr:cNvSpPr>
      </xdr:nvSpPr>
      <xdr:spPr>
        <a:xfrm>
          <a:off x="10448925" y="353663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42" name="Text Box 36"/>
        <xdr:cNvSpPr txBox="1">
          <a:spLocks noChangeArrowheads="1"/>
        </xdr:cNvSpPr>
      </xdr:nvSpPr>
      <xdr:spPr>
        <a:xfrm>
          <a:off x="10448925" y="353663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257175</xdr:colOff>
      <xdr:row>97</xdr:row>
      <xdr:rowOff>0</xdr:rowOff>
    </xdr:from>
    <xdr:to>
      <xdr:col>14</xdr:col>
      <xdr:colOff>28575</xdr:colOff>
      <xdr:row>97</xdr:row>
      <xdr:rowOff>0</xdr:rowOff>
    </xdr:to>
    <xdr:sp>
      <xdr:nvSpPr>
        <xdr:cNvPr id="43" name="Text Box 37"/>
        <xdr:cNvSpPr txBox="1">
          <a:spLocks noChangeArrowheads="1"/>
        </xdr:cNvSpPr>
      </xdr:nvSpPr>
      <xdr:spPr>
        <a:xfrm>
          <a:off x="11296650" y="3536632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10448925" y="353663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45" name="Text Box 40"/>
        <xdr:cNvSpPr txBox="1">
          <a:spLocks noChangeArrowheads="1"/>
        </xdr:cNvSpPr>
      </xdr:nvSpPr>
      <xdr:spPr>
        <a:xfrm>
          <a:off x="10448925" y="353663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46" name="Text Box 41"/>
        <xdr:cNvSpPr txBox="1">
          <a:spLocks noChangeArrowheads="1"/>
        </xdr:cNvSpPr>
      </xdr:nvSpPr>
      <xdr:spPr>
        <a:xfrm>
          <a:off x="10448925" y="353663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47" name="Text Box 42"/>
        <xdr:cNvSpPr txBox="1">
          <a:spLocks noChangeArrowheads="1"/>
        </xdr:cNvSpPr>
      </xdr:nvSpPr>
      <xdr:spPr>
        <a:xfrm>
          <a:off x="10448925" y="353663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257175</xdr:colOff>
      <xdr:row>97</xdr:row>
      <xdr:rowOff>0</xdr:rowOff>
    </xdr:from>
    <xdr:to>
      <xdr:col>14</xdr:col>
      <xdr:colOff>28575</xdr:colOff>
      <xdr:row>97</xdr:row>
      <xdr:rowOff>0</xdr:rowOff>
    </xdr:to>
    <xdr:sp>
      <xdr:nvSpPr>
        <xdr:cNvPr id="48" name="Text Box 43"/>
        <xdr:cNvSpPr txBox="1">
          <a:spLocks noChangeArrowheads="1"/>
        </xdr:cNvSpPr>
      </xdr:nvSpPr>
      <xdr:spPr>
        <a:xfrm>
          <a:off x="11296650" y="3536632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26</xdr:row>
      <xdr:rowOff>0</xdr:rowOff>
    </xdr:from>
    <xdr:to>
      <xdr:col>10</xdr:col>
      <xdr:colOff>28575</xdr:colOff>
      <xdr:row>26</xdr:row>
      <xdr:rowOff>0</xdr:rowOff>
    </xdr:to>
    <xdr:sp>
      <xdr:nvSpPr>
        <xdr:cNvPr id="49" name="Text Box 27"/>
        <xdr:cNvSpPr txBox="1">
          <a:spLocks noChangeArrowheads="1"/>
        </xdr:cNvSpPr>
      </xdr:nvSpPr>
      <xdr:spPr>
        <a:xfrm>
          <a:off x="8039100" y="882967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49</xdr:row>
      <xdr:rowOff>0</xdr:rowOff>
    </xdr:from>
    <xdr:to>
      <xdr:col>10</xdr:col>
      <xdr:colOff>28575</xdr:colOff>
      <xdr:row>49</xdr:row>
      <xdr:rowOff>0</xdr:rowOff>
    </xdr:to>
    <xdr:sp>
      <xdr:nvSpPr>
        <xdr:cNvPr id="50" name="Text Box 31"/>
        <xdr:cNvSpPr txBox="1">
          <a:spLocks noChangeArrowheads="1"/>
        </xdr:cNvSpPr>
      </xdr:nvSpPr>
      <xdr:spPr>
        <a:xfrm>
          <a:off x="8039100" y="1766887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69</xdr:row>
      <xdr:rowOff>0</xdr:rowOff>
    </xdr:from>
    <xdr:to>
      <xdr:col>10</xdr:col>
      <xdr:colOff>28575</xdr:colOff>
      <xdr:row>69</xdr:row>
      <xdr:rowOff>0</xdr:rowOff>
    </xdr:to>
    <xdr:sp>
      <xdr:nvSpPr>
        <xdr:cNvPr id="51" name="Text Box 34"/>
        <xdr:cNvSpPr txBox="1">
          <a:spLocks noChangeArrowheads="1"/>
        </xdr:cNvSpPr>
      </xdr:nvSpPr>
      <xdr:spPr>
        <a:xfrm>
          <a:off x="8039100" y="2538412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97</xdr:row>
      <xdr:rowOff>0</xdr:rowOff>
    </xdr:from>
    <xdr:to>
      <xdr:col>10</xdr:col>
      <xdr:colOff>28575</xdr:colOff>
      <xdr:row>97</xdr:row>
      <xdr:rowOff>0</xdr:rowOff>
    </xdr:to>
    <xdr:sp>
      <xdr:nvSpPr>
        <xdr:cNvPr id="52" name="Text Box 37"/>
        <xdr:cNvSpPr txBox="1">
          <a:spLocks noChangeArrowheads="1"/>
        </xdr:cNvSpPr>
      </xdr:nvSpPr>
      <xdr:spPr>
        <a:xfrm>
          <a:off x="8039100" y="3536632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97</xdr:row>
      <xdr:rowOff>0</xdr:rowOff>
    </xdr:from>
    <xdr:to>
      <xdr:col>10</xdr:col>
      <xdr:colOff>28575</xdr:colOff>
      <xdr:row>97</xdr:row>
      <xdr:rowOff>0</xdr:rowOff>
    </xdr:to>
    <xdr:sp>
      <xdr:nvSpPr>
        <xdr:cNvPr id="53" name="Text Box 43"/>
        <xdr:cNvSpPr txBox="1">
          <a:spLocks noChangeArrowheads="1"/>
        </xdr:cNvSpPr>
      </xdr:nvSpPr>
      <xdr:spPr>
        <a:xfrm>
          <a:off x="8039100" y="3536632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10</xdr:col>
      <xdr:colOff>333375</xdr:colOff>
      <xdr:row>49</xdr:row>
      <xdr:rowOff>0</xdr:rowOff>
    </xdr:from>
    <xdr:to>
      <xdr:col>10</xdr:col>
      <xdr:colOff>752475</xdr:colOff>
      <xdr:row>49</xdr:row>
      <xdr:rowOff>0</xdr:rowOff>
    </xdr:to>
    <xdr:sp>
      <xdr:nvSpPr>
        <xdr:cNvPr id="54" name="Text Box 45"/>
        <xdr:cNvSpPr txBox="1">
          <a:spLocks noChangeArrowheads="1"/>
        </xdr:cNvSpPr>
      </xdr:nvSpPr>
      <xdr:spPr>
        <a:xfrm flipV="1">
          <a:off x="8801100" y="1766887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10</xdr:col>
      <xdr:colOff>333375</xdr:colOff>
      <xdr:row>69</xdr:row>
      <xdr:rowOff>0</xdr:rowOff>
    </xdr:from>
    <xdr:to>
      <xdr:col>10</xdr:col>
      <xdr:colOff>752475</xdr:colOff>
      <xdr:row>69</xdr:row>
      <xdr:rowOff>0</xdr:rowOff>
    </xdr:to>
    <xdr:sp>
      <xdr:nvSpPr>
        <xdr:cNvPr id="55" name="Text Box 46"/>
        <xdr:cNvSpPr txBox="1">
          <a:spLocks noChangeArrowheads="1"/>
        </xdr:cNvSpPr>
      </xdr:nvSpPr>
      <xdr:spPr>
        <a:xfrm flipV="1">
          <a:off x="8801100" y="2538412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10</xdr:col>
      <xdr:colOff>333375</xdr:colOff>
      <xdr:row>97</xdr:row>
      <xdr:rowOff>0</xdr:rowOff>
    </xdr:from>
    <xdr:to>
      <xdr:col>10</xdr:col>
      <xdr:colOff>752475</xdr:colOff>
      <xdr:row>97</xdr:row>
      <xdr:rowOff>0</xdr:rowOff>
    </xdr:to>
    <xdr:sp>
      <xdr:nvSpPr>
        <xdr:cNvPr id="56" name="Text Box 47"/>
        <xdr:cNvSpPr txBox="1">
          <a:spLocks noChangeArrowheads="1"/>
        </xdr:cNvSpPr>
      </xdr:nvSpPr>
      <xdr:spPr>
        <a:xfrm flipV="1">
          <a:off x="8801100" y="3536632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13</xdr:col>
      <xdr:colOff>257175</xdr:colOff>
      <xdr:row>26</xdr:row>
      <xdr:rowOff>0</xdr:rowOff>
    </xdr:from>
    <xdr:to>
      <xdr:col>14</xdr:col>
      <xdr:colOff>28575</xdr:colOff>
      <xdr:row>26</xdr:row>
      <xdr:rowOff>0</xdr:rowOff>
    </xdr:to>
    <xdr:sp>
      <xdr:nvSpPr>
        <xdr:cNvPr id="57" name="Text Box 27"/>
        <xdr:cNvSpPr txBox="1">
          <a:spLocks noChangeArrowheads="1"/>
        </xdr:cNvSpPr>
      </xdr:nvSpPr>
      <xdr:spPr>
        <a:xfrm>
          <a:off x="11296650" y="882967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49</xdr:row>
      <xdr:rowOff>0</xdr:rowOff>
    </xdr:from>
    <xdr:to>
      <xdr:col>13</xdr:col>
      <xdr:colOff>28575</xdr:colOff>
      <xdr:row>49</xdr:row>
      <xdr:rowOff>0</xdr:rowOff>
    </xdr:to>
    <xdr:sp>
      <xdr:nvSpPr>
        <xdr:cNvPr id="58" name="Text Box 28"/>
        <xdr:cNvSpPr txBox="1">
          <a:spLocks noChangeArrowheads="1"/>
        </xdr:cNvSpPr>
      </xdr:nvSpPr>
      <xdr:spPr>
        <a:xfrm>
          <a:off x="10448925" y="176688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69</xdr:row>
      <xdr:rowOff>0</xdr:rowOff>
    </xdr:from>
    <xdr:to>
      <xdr:col>13</xdr:col>
      <xdr:colOff>28575</xdr:colOff>
      <xdr:row>69</xdr:row>
      <xdr:rowOff>0</xdr:rowOff>
    </xdr:to>
    <xdr:sp>
      <xdr:nvSpPr>
        <xdr:cNvPr id="59" name="Text Box 29"/>
        <xdr:cNvSpPr txBox="1">
          <a:spLocks noChangeArrowheads="1"/>
        </xdr:cNvSpPr>
      </xdr:nvSpPr>
      <xdr:spPr>
        <a:xfrm>
          <a:off x="10448925" y="253841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60" name="Text Box 30"/>
        <xdr:cNvSpPr txBox="1">
          <a:spLocks noChangeArrowheads="1"/>
        </xdr:cNvSpPr>
      </xdr:nvSpPr>
      <xdr:spPr>
        <a:xfrm>
          <a:off x="10448925" y="353663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257175</xdr:colOff>
      <xdr:row>49</xdr:row>
      <xdr:rowOff>0</xdr:rowOff>
    </xdr:from>
    <xdr:to>
      <xdr:col>14</xdr:col>
      <xdr:colOff>28575</xdr:colOff>
      <xdr:row>49</xdr:row>
      <xdr:rowOff>0</xdr:rowOff>
    </xdr:to>
    <xdr:sp>
      <xdr:nvSpPr>
        <xdr:cNvPr id="61" name="Text Box 31"/>
        <xdr:cNvSpPr txBox="1">
          <a:spLocks noChangeArrowheads="1"/>
        </xdr:cNvSpPr>
      </xdr:nvSpPr>
      <xdr:spPr>
        <a:xfrm>
          <a:off x="11296650" y="1766887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62" name="Text Box 32"/>
        <xdr:cNvSpPr txBox="1">
          <a:spLocks noChangeArrowheads="1"/>
        </xdr:cNvSpPr>
      </xdr:nvSpPr>
      <xdr:spPr>
        <a:xfrm>
          <a:off x="10448925" y="353663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69</xdr:row>
      <xdr:rowOff>0</xdr:rowOff>
    </xdr:from>
    <xdr:to>
      <xdr:col>13</xdr:col>
      <xdr:colOff>28575</xdr:colOff>
      <xdr:row>69</xdr:row>
      <xdr:rowOff>0</xdr:rowOff>
    </xdr:to>
    <xdr:sp>
      <xdr:nvSpPr>
        <xdr:cNvPr id="63" name="Text Box 33"/>
        <xdr:cNvSpPr txBox="1">
          <a:spLocks noChangeArrowheads="1"/>
        </xdr:cNvSpPr>
      </xdr:nvSpPr>
      <xdr:spPr>
        <a:xfrm>
          <a:off x="10448925" y="253841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257175</xdr:colOff>
      <xdr:row>69</xdr:row>
      <xdr:rowOff>0</xdr:rowOff>
    </xdr:from>
    <xdr:to>
      <xdr:col>14</xdr:col>
      <xdr:colOff>28575</xdr:colOff>
      <xdr:row>69</xdr:row>
      <xdr:rowOff>0</xdr:rowOff>
    </xdr:to>
    <xdr:sp>
      <xdr:nvSpPr>
        <xdr:cNvPr id="64" name="Text Box 34"/>
        <xdr:cNvSpPr txBox="1">
          <a:spLocks noChangeArrowheads="1"/>
        </xdr:cNvSpPr>
      </xdr:nvSpPr>
      <xdr:spPr>
        <a:xfrm>
          <a:off x="11296650" y="2538412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65" name="Text Box 35"/>
        <xdr:cNvSpPr txBox="1">
          <a:spLocks noChangeArrowheads="1"/>
        </xdr:cNvSpPr>
      </xdr:nvSpPr>
      <xdr:spPr>
        <a:xfrm>
          <a:off x="10448925" y="353663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66" name="Text Box 36"/>
        <xdr:cNvSpPr txBox="1">
          <a:spLocks noChangeArrowheads="1"/>
        </xdr:cNvSpPr>
      </xdr:nvSpPr>
      <xdr:spPr>
        <a:xfrm>
          <a:off x="10448925" y="353663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257175</xdr:colOff>
      <xdr:row>97</xdr:row>
      <xdr:rowOff>0</xdr:rowOff>
    </xdr:from>
    <xdr:to>
      <xdr:col>14</xdr:col>
      <xdr:colOff>28575</xdr:colOff>
      <xdr:row>97</xdr:row>
      <xdr:rowOff>0</xdr:rowOff>
    </xdr:to>
    <xdr:sp>
      <xdr:nvSpPr>
        <xdr:cNvPr id="67" name="Text Box 37"/>
        <xdr:cNvSpPr txBox="1">
          <a:spLocks noChangeArrowheads="1"/>
        </xdr:cNvSpPr>
      </xdr:nvSpPr>
      <xdr:spPr>
        <a:xfrm>
          <a:off x="11296650" y="3536632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68" name="Text Box 39"/>
        <xdr:cNvSpPr txBox="1">
          <a:spLocks noChangeArrowheads="1"/>
        </xdr:cNvSpPr>
      </xdr:nvSpPr>
      <xdr:spPr>
        <a:xfrm>
          <a:off x="10448925" y="353663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69" name="Text Box 40"/>
        <xdr:cNvSpPr txBox="1">
          <a:spLocks noChangeArrowheads="1"/>
        </xdr:cNvSpPr>
      </xdr:nvSpPr>
      <xdr:spPr>
        <a:xfrm>
          <a:off x="10448925" y="353663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70" name="Text Box 41"/>
        <xdr:cNvSpPr txBox="1">
          <a:spLocks noChangeArrowheads="1"/>
        </xdr:cNvSpPr>
      </xdr:nvSpPr>
      <xdr:spPr>
        <a:xfrm>
          <a:off x="10448925" y="353663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71" name="Text Box 42"/>
        <xdr:cNvSpPr txBox="1">
          <a:spLocks noChangeArrowheads="1"/>
        </xdr:cNvSpPr>
      </xdr:nvSpPr>
      <xdr:spPr>
        <a:xfrm>
          <a:off x="10448925" y="353663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257175</xdr:colOff>
      <xdr:row>97</xdr:row>
      <xdr:rowOff>0</xdr:rowOff>
    </xdr:from>
    <xdr:to>
      <xdr:col>14</xdr:col>
      <xdr:colOff>28575</xdr:colOff>
      <xdr:row>97</xdr:row>
      <xdr:rowOff>0</xdr:rowOff>
    </xdr:to>
    <xdr:sp>
      <xdr:nvSpPr>
        <xdr:cNvPr id="72" name="Text Box 43"/>
        <xdr:cNvSpPr txBox="1">
          <a:spLocks noChangeArrowheads="1"/>
        </xdr:cNvSpPr>
      </xdr:nvSpPr>
      <xdr:spPr>
        <a:xfrm>
          <a:off x="11296650" y="3536632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26</xdr:row>
      <xdr:rowOff>0</xdr:rowOff>
    </xdr:from>
    <xdr:to>
      <xdr:col>10</xdr:col>
      <xdr:colOff>28575</xdr:colOff>
      <xdr:row>26</xdr:row>
      <xdr:rowOff>0</xdr:rowOff>
    </xdr:to>
    <xdr:sp>
      <xdr:nvSpPr>
        <xdr:cNvPr id="73" name="Text Box 27"/>
        <xdr:cNvSpPr txBox="1">
          <a:spLocks noChangeArrowheads="1"/>
        </xdr:cNvSpPr>
      </xdr:nvSpPr>
      <xdr:spPr>
        <a:xfrm>
          <a:off x="8039100" y="882967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49</xdr:row>
      <xdr:rowOff>0</xdr:rowOff>
    </xdr:from>
    <xdr:to>
      <xdr:col>10</xdr:col>
      <xdr:colOff>28575</xdr:colOff>
      <xdr:row>49</xdr:row>
      <xdr:rowOff>0</xdr:rowOff>
    </xdr:to>
    <xdr:sp>
      <xdr:nvSpPr>
        <xdr:cNvPr id="74" name="Text Box 31"/>
        <xdr:cNvSpPr txBox="1">
          <a:spLocks noChangeArrowheads="1"/>
        </xdr:cNvSpPr>
      </xdr:nvSpPr>
      <xdr:spPr>
        <a:xfrm>
          <a:off x="8039100" y="1766887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69</xdr:row>
      <xdr:rowOff>0</xdr:rowOff>
    </xdr:from>
    <xdr:to>
      <xdr:col>10</xdr:col>
      <xdr:colOff>28575</xdr:colOff>
      <xdr:row>69</xdr:row>
      <xdr:rowOff>0</xdr:rowOff>
    </xdr:to>
    <xdr:sp>
      <xdr:nvSpPr>
        <xdr:cNvPr id="75" name="Text Box 34"/>
        <xdr:cNvSpPr txBox="1">
          <a:spLocks noChangeArrowheads="1"/>
        </xdr:cNvSpPr>
      </xdr:nvSpPr>
      <xdr:spPr>
        <a:xfrm>
          <a:off x="8039100" y="2538412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97</xdr:row>
      <xdr:rowOff>0</xdr:rowOff>
    </xdr:from>
    <xdr:to>
      <xdr:col>10</xdr:col>
      <xdr:colOff>28575</xdr:colOff>
      <xdr:row>97</xdr:row>
      <xdr:rowOff>0</xdr:rowOff>
    </xdr:to>
    <xdr:sp>
      <xdr:nvSpPr>
        <xdr:cNvPr id="76" name="Text Box 37"/>
        <xdr:cNvSpPr txBox="1">
          <a:spLocks noChangeArrowheads="1"/>
        </xdr:cNvSpPr>
      </xdr:nvSpPr>
      <xdr:spPr>
        <a:xfrm>
          <a:off x="8039100" y="3536632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97</xdr:row>
      <xdr:rowOff>0</xdr:rowOff>
    </xdr:from>
    <xdr:to>
      <xdr:col>10</xdr:col>
      <xdr:colOff>28575</xdr:colOff>
      <xdr:row>97</xdr:row>
      <xdr:rowOff>0</xdr:rowOff>
    </xdr:to>
    <xdr:sp>
      <xdr:nvSpPr>
        <xdr:cNvPr id="77" name="Text Box 43"/>
        <xdr:cNvSpPr txBox="1">
          <a:spLocks noChangeArrowheads="1"/>
        </xdr:cNvSpPr>
      </xdr:nvSpPr>
      <xdr:spPr>
        <a:xfrm>
          <a:off x="8039100" y="3536632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10</xdr:col>
      <xdr:colOff>333375</xdr:colOff>
      <xdr:row>49</xdr:row>
      <xdr:rowOff>0</xdr:rowOff>
    </xdr:from>
    <xdr:to>
      <xdr:col>10</xdr:col>
      <xdr:colOff>752475</xdr:colOff>
      <xdr:row>49</xdr:row>
      <xdr:rowOff>0</xdr:rowOff>
    </xdr:to>
    <xdr:sp>
      <xdr:nvSpPr>
        <xdr:cNvPr id="78" name="Text Box 45"/>
        <xdr:cNvSpPr txBox="1">
          <a:spLocks noChangeArrowheads="1"/>
        </xdr:cNvSpPr>
      </xdr:nvSpPr>
      <xdr:spPr>
        <a:xfrm flipV="1">
          <a:off x="8801100" y="1766887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10</xdr:col>
      <xdr:colOff>333375</xdr:colOff>
      <xdr:row>69</xdr:row>
      <xdr:rowOff>0</xdr:rowOff>
    </xdr:from>
    <xdr:to>
      <xdr:col>10</xdr:col>
      <xdr:colOff>752475</xdr:colOff>
      <xdr:row>69</xdr:row>
      <xdr:rowOff>0</xdr:rowOff>
    </xdr:to>
    <xdr:sp>
      <xdr:nvSpPr>
        <xdr:cNvPr id="79" name="Text Box 46"/>
        <xdr:cNvSpPr txBox="1">
          <a:spLocks noChangeArrowheads="1"/>
        </xdr:cNvSpPr>
      </xdr:nvSpPr>
      <xdr:spPr>
        <a:xfrm flipV="1">
          <a:off x="8801100" y="2538412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10</xdr:col>
      <xdr:colOff>333375</xdr:colOff>
      <xdr:row>97</xdr:row>
      <xdr:rowOff>0</xdr:rowOff>
    </xdr:from>
    <xdr:to>
      <xdr:col>10</xdr:col>
      <xdr:colOff>752475</xdr:colOff>
      <xdr:row>97</xdr:row>
      <xdr:rowOff>0</xdr:rowOff>
    </xdr:to>
    <xdr:sp>
      <xdr:nvSpPr>
        <xdr:cNvPr id="80" name="Text Box 47"/>
        <xdr:cNvSpPr txBox="1">
          <a:spLocks noChangeArrowheads="1"/>
        </xdr:cNvSpPr>
      </xdr:nvSpPr>
      <xdr:spPr>
        <a:xfrm flipV="1">
          <a:off x="8801100" y="3536632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13</xdr:col>
      <xdr:colOff>257175</xdr:colOff>
      <xdr:row>26</xdr:row>
      <xdr:rowOff>0</xdr:rowOff>
    </xdr:from>
    <xdr:to>
      <xdr:col>14</xdr:col>
      <xdr:colOff>28575</xdr:colOff>
      <xdr:row>26</xdr:row>
      <xdr:rowOff>0</xdr:rowOff>
    </xdr:to>
    <xdr:sp>
      <xdr:nvSpPr>
        <xdr:cNvPr id="81" name="Text Box 27"/>
        <xdr:cNvSpPr txBox="1">
          <a:spLocks noChangeArrowheads="1"/>
        </xdr:cNvSpPr>
      </xdr:nvSpPr>
      <xdr:spPr>
        <a:xfrm>
          <a:off x="11296650" y="882967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49</xdr:row>
      <xdr:rowOff>0</xdr:rowOff>
    </xdr:from>
    <xdr:to>
      <xdr:col>13</xdr:col>
      <xdr:colOff>28575</xdr:colOff>
      <xdr:row>49</xdr:row>
      <xdr:rowOff>0</xdr:rowOff>
    </xdr:to>
    <xdr:sp>
      <xdr:nvSpPr>
        <xdr:cNvPr id="82" name="Text Box 28"/>
        <xdr:cNvSpPr txBox="1">
          <a:spLocks noChangeArrowheads="1"/>
        </xdr:cNvSpPr>
      </xdr:nvSpPr>
      <xdr:spPr>
        <a:xfrm>
          <a:off x="10448925" y="176688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69</xdr:row>
      <xdr:rowOff>0</xdr:rowOff>
    </xdr:from>
    <xdr:to>
      <xdr:col>13</xdr:col>
      <xdr:colOff>28575</xdr:colOff>
      <xdr:row>69</xdr:row>
      <xdr:rowOff>0</xdr:rowOff>
    </xdr:to>
    <xdr:sp>
      <xdr:nvSpPr>
        <xdr:cNvPr id="83" name="Text Box 29"/>
        <xdr:cNvSpPr txBox="1">
          <a:spLocks noChangeArrowheads="1"/>
        </xdr:cNvSpPr>
      </xdr:nvSpPr>
      <xdr:spPr>
        <a:xfrm>
          <a:off x="10448925" y="253841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84" name="Text Box 30"/>
        <xdr:cNvSpPr txBox="1">
          <a:spLocks noChangeArrowheads="1"/>
        </xdr:cNvSpPr>
      </xdr:nvSpPr>
      <xdr:spPr>
        <a:xfrm>
          <a:off x="10448925" y="353663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257175</xdr:colOff>
      <xdr:row>49</xdr:row>
      <xdr:rowOff>0</xdr:rowOff>
    </xdr:from>
    <xdr:to>
      <xdr:col>14</xdr:col>
      <xdr:colOff>28575</xdr:colOff>
      <xdr:row>49</xdr:row>
      <xdr:rowOff>0</xdr:rowOff>
    </xdr:to>
    <xdr:sp>
      <xdr:nvSpPr>
        <xdr:cNvPr id="85" name="Text Box 31"/>
        <xdr:cNvSpPr txBox="1">
          <a:spLocks noChangeArrowheads="1"/>
        </xdr:cNvSpPr>
      </xdr:nvSpPr>
      <xdr:spPr>
        <a:xfrm>
          <a:off x="11296650" y="1766887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86" name="Text Box 32"/>
        <xdr:cNvSpPr txBox="1">
          <a:spLocks noChangeArrowheads="1"/>
        </xdr:cNvSpPr>
      </xdr:nvSpPr>
      <xdr:spPr>
        <a:xfrm>
          <a:off x="10448925" y="353663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69</xdr:row>
      <xdr:rowOff>0</xdr:rowOff>
    </xdr:from>
    <xdr:to>
      <xdr:col>13</xdr:col>
      <xdr:colOff>28575</xdr:colOff>
      <xdr:row>69</xdr:row>
      <xdr:rowOff>0</xdr:rowOff>
    </xdr:to>
    <xdr:sp>
      <xdr:nvSpPr>
        <xdr:cNvPr id="87" name="Text Box 33"/>
        <xdr:cNvSpPr txBox="1">
          <a:spLocks noChangeArrowheads="1"/>
        </xdr:cNvSpPr>
      </xdr:nvSpPr>
      <xdr:spPr>
        <a:xfrm>
          <a:off x="10448925" y="253841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257175</xdr:colOff>
      <xdr:row>69</xdr:row>
      <xdr:rowOff>0</xdr:rowOff>
    </xdr:from>
    <xdr:to>
      <xdr:col>14</xdr:col>
      <xdr:colOff>28575</xdr:colOff>
      <xdr:row>69</xdr:row>
      <xdr:rowOff>0</xdr:rowOff>
    </xdr:to>
    <xdr:sp>
      <xdr:nvSpPr>
        <xdr:cNvPr id="88" name="Text Box 34"/>
        <xdr:cNvSpPr txBox="1">
          <a:spLocks noChangeArrowheads="1"/>
        </xdr:cNvSpPr>
      </xdr:nvSpPr>
      <xdr:spPr>
        <a:xfrm>
          <a:off x="11296650" y="2538412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89" name="Text Box 35"/>
        <xdr:cNvSpPr txBox="1">
          <a:spLocks noChangeArrowheads="1"/>
        </xdr:cNvSpPr>
      </xdr:nvSpPr>
      <xdr:spPr>
        <a:xfrm>
          <a:off x="10448925" y="353663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90" name="Text Box 36"/>
        <xdr:cNvSpPr txBox="1">
          <a:spLocks noChangeArrowheads="1"/>
        </xdr:cNvSpPr>
      </xdr:nvSpPr>
      <xdr:spPr>
        <a:xfrm>
          <a:off x="10448925" y="353663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257175</xdr:colOff>
      <xdr:row>97</xdr:row>
      <xdr:rowOff>0</xdr:rowOff>
    </xdr:from>
    <xdr:to>
      <xdr:col>14</xdr:col>
      <xdr:colOff>28575</xdr:colOff>
      <xdr:row>97</xdr:row>
      <xdr:rowOff>0</xdr:rowOff>
    </xdr:to>
    <xdr:sp>
      <xdr:nvSpPr>
        <xdr:cNvPr id="91" name="Text Box 37"/>
        <xdr:cNvSpPr txBox="1">
          <a:spLocks noChangeArrowheads="1"/>
        </xdr:cNvSpPr>
      </xdr:nvSpPr>
      <xdr:spPr>
        <a:xfrm>
          <a:off x="11296650" y="3536632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92" name="Text Box 39"/>
        <xdr:cNvSpPr txBox="1">
          <a:spLocks noChangeArrowheads="1"/>
        </xdr:cNvSpPr>
      </xdr:nvSpPr>
      <xdr:spPr>
        <a:xfrm>
          <a:off x="10448925" y="353663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93" name="Text Box 40"/>
        <xdr:cNvSpPr txBox="1">
          <a:spLocks noChangeArrowheads="1"/>
        </xdr:cNvSpPr>
      </xdr:nvSpPr>
      <xdr:spPr>
        <a:xfrm>
          <a:off x="10448925" y="353663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94" name="Text Box 41"/>
        <xdr:cNvSpPr txBox="1">
          <a:spLocks noChangeArrowheads="1"/>
        </xdr:cNvSpPr>
      </xdr:nvSpPr>
      <xdr:spPr>
        <a:xfrm>
          <a:off x="10448925" y="353663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95" name="Text Box 42"/>
        <xdr:cNvSpPr txBox="1">
          <a:spLocks noChangeArrowheads="1"/>
        </xdr:cNvSpPr>
      </xdr:nvSpPr>
      <xdr:spPr>
        <a:xfrm>
          <a:off x="10448925" y="353663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257175</xdr:colOff>
      <xdr:row>97</xdr:row>
      <xdr:rowOff>0</xdr:rowOff>
    </xdr:from>
    <xdr:to>
      <xdr:col>14</xdr:col>
      <xdr:colOff>28575</xdr:colOff>
      <xdr:row>97</xdr:row>
      <xdr:rowOff>0</xdr:rowOff>
    </xdr:to>
    <xdr:sp>
      <xdr:nvSpPr>
        <xdr:cNvPr id="96" name="Text Box 43"/>
        <xdr:cNvSpPr txBox="1">
          <a:spLocks noChangeArrowheads="1"/>
        </xdr:cNvSpPr>
      </xdr:nvSpPr>
      <xdr:spPr>
        <a:xfrm>
          <a:off x="11296650" y="3536632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26</xdr:row>
      <xdr:rowOff>0</xdr:rowOff>
    </xdr:from>
    <xdr:to>
      <xdr:col>10</xdr:col>
      <xdr:colOff>28575</xdr:colOff>
      <xdr:row>26</xdr:row>
      <xdr:rowOff>0</xdr:rowOff>
    </xdr:to>
    <xdr:sp>
      <xdr:nvSpPr>
        <xdr:cNvPr id="97" name="Text Box 27"/>
        <xdr:cNvSpPr txBox="1">
          <a:spLocks noChangeArrowheads="1"/>
        </xdr:cNvSpPr>
      </xdr:nvSpPr>
      <xdr:spPr>
        <a:xfrm>
          <a:off x="8039100" y="882967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49</xdr:row>
      <xdr:rowOff>0</xdr:rowOff>
    </xdr:from>
    <xdr:to>
      <xdr:col>10</xdr:col>
      <xdr:colOff>28575</xdr:colOff>
      <xdr:row>49</xdr:row>
      <xdr:rowOff>0</xdr:rowOff>
    </xdr:to>
    <xdr:sp>
      <xdr:nvSpPr>
        <xdr:cNvPr id="98" name="Text Box 31"/>
        <xdr:cNvSpPr txBox="1">
          <a:spLocks noChangeArrowheads="1"/>
        </xdr:cNvSpPr>
      </xdr:nvSpPr>
      <xdr:spPr>
        <a:xfrm>
          <a:off x="8039100" y="1766887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69</xdr:row>
      <xdr:rowOff>0</xdr:rowOff>
    </xdr:from>
    <xdr:to>
      <xdr:col>10</xdr:col>
      <xdr:colOff>28575</xdr:colOff>
      <xdr:row>69</xdr:row>
      <xdr:rowOff>0</xdr:rowOff>
    </xdr:to>
    <xdr:sp>
      <xdr:nvSpPr>
        <xdr:cNvPr id="99" name="Text Box 34"/>
        <xdr:cNvSpPr txBox="1">
          <a:spLocks noChangeArrowheads="1"/>
        </xdr:cNvSpPr>
      </xdr:nvSpPr>
      <xdr:spPr>
        <a:xfrm>
          <a:off x="8039100" y="2538412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97</xdr:row>
      <xdr:rowOff>0</xdr:rowOff>
    </xdr:from>
    <xdr:to>
      <xdr:col>10</xdr:col>
      <xdr:colOff>28575</xdr:colOff>
      <xdr:row>97</xdr:row>
      <xdr:rowOff>0</xdr:rowOff>
    </xdr:to>
    <xdr:sp>
      <xdr:nvSpPr>
        <xdr:cNvPr id="100" name="Text Box 37"/>
        <xdr:cNvSpPr txBox="1">
          <a:spLocks noChangeArrowheads="1"/>
        </xdr:cNvSpPr>
      </xdr:nvSpPr>
      <xdr:spPr>
        <a:xfrm>
          <a:off x="8039100" y="3536632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97</xdr:row>
      <xdr:rowOff>0</xdr:rowOff>
    </xdr:from>
    <xdr:to>
      <xdr:col>10</xdr:col>
      <xdr:colOff>28575</xdr:colOff>
      <xdr:row>97</xdr:row>
      <xdr:rowOff>0</xdr:rowOff>
    </xdr:to>
    <xdr:sp>
      <xdr:nvSpPr>
        <xdr:cNvPr id="101" name="Text Box 43"/>
        <xdr:cNvSpPr txBox="1">
          <a:spLocks noChangeArrowheads="1"/>
        </xdr:cNvSpPr>
      </xdr:nvSpPr>
      <xdr:spPr>
        <a:xfrm>
          <a:off x="8039100" y="3536632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10</xdr:col>
      <xdr:colOff>333375</xdr:colOff>
      <xdr:row>49</xdr:row>
      <xdr:rowOff>0</xdr:rowOff>
    </xdr:from>
    <xdr:to>
      <xdr:col>10</xdr:col>
      <xdr:colOff>752475</xdr:colOff>
      <xdr:row>49</xdr:row>
      <xdr:rowOff>0</xdr:rowOff>
    </xdr:to>
    <xdr:sp>
      <xdr:nvSpPr>
        <xdr:cNvPr id="102" name="Text Box 45"/>
        <xdr:cNvSpPr txBox="1">
          <a:spLocks noChangeArrowheads="1"/>
        </xdr:cNvSpPr>
      </xdr:nvSpPr>
      <xdr:spPr>
        <a:xfrm flipV="1">
          <a:off x="8801100" y="1766887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10</xdr:col>
      <xdr:colOff>333375</xdr:colOff>
      <xdr:row>69</xdr:row>
      <xdr:rowOff>0</xdr:rowOff>
    </xdr:from>
    <xdr:to>
      <xdr:col>10</xdr:col>
      <xdr:colOff>752475</xdr:colOff>
      <xdr:row>69</xdr:row>
      <xdr:rowOff>0</xdr:rowOff>
    </xdr:to>
    <xdr:sp>
      <xdr:nvSpPr>
        <xdr:cNvPr id="103" name="Text Box 46"/>
        <xdr:cNvSpPr txBox="1">
          <a:spLocks noChangeArrowheads="1"/>
        </xdr:cNvSpPr>
      </xdr:nvSpPr>
      <xdr:spPr>
        <a:xfrm flipV="1">
          <a:off x="8801100" y="2538412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10</xdr:col>
      <xdr:colOff>333375</xdr:colOff>
      <xdr:row>97</xdr:row>
      <xdr:rowOff>0</xdr:rowOff>
    </xdr:from>
    <xdr:to>
      <xdr:col>10</xdr:col>
      <xdr:colOff>752475</xdr:colOff>
      <xdr:row>97</xdr:row>
      <xdr:rowOff>0</xdr:rowOff>
    </xdr:to>
    <xdr:sp>
      <xdr:nvSpPr>
        <xdr:cNvPr id="104" name="Text Box 47"/>
        <xdr:cNvSpPr txBox="1">
          <a:spLocks noChangeArrowheads="1"/>
        </xdr:cNvSpPr>
      </xdr:nvSpPr>
      <xdr:spPr>
        <a:xfrm flipV="1">
          <a:off x="8801100" y="3536632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13</xdr:col>
      <xdr:colOff>257175</xdr:colOff>
      <xdr:row>26</xdr:row>
      <xdr:rowOff>0</xdr:rowOff>
    </xdr:from>
    <xdr:to>
      <xdr:col>14</xdr:col>
      <xdr:colOff>28575</xdr:colOff>
      <xdr:row>26</xdr:row>
      <xdr:rowOff>0</xdr:rowOff>
    </xdr:to>
    <xdr:sp>
      <xdr:nvSpPr>
        <xdr:cNvPr id="105" name="Text Box 27"/>
        <xdr:cNvSpPr txBox="1">
          <a:spLocks noChangeArrowheads="1"/>
        </xdr:cNvSpPr>
      </xdr:nvSpPr>
      <xdr:spPr>
        <a:xfrm>
          <a:off x="11296650" y="882967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49</xdr:row>
      <xdr:rowOff>0</xdr:rowOff>
    </xdr:from>
    <xdr:to>
      <xdr:col>13</xdr:col>
      <xdr:colOff>28575</xdr:colOff>
      <xdr:row>49</xdr:row>
      <xdr:rowOff>0</xdr:rowOff>
    </xdr:to>
    <xdr:sp>
      <xdr:nvSpPr>
        <xdr:cNvPr id="106" name="Text Box 28"/>
        <xdr:cNvSpPr txBox="1">
          <a:spLocks noChangeArrowheads="1"/>
        </xdr:cNvSpPr>
      </xdr:nvSpPr>
      <xdr:spPr>
        <a:xfrm>
          <a:off x="10448925" y="176688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69</xdr:row>
      <xdr:rowOff>0</xdr:rowOff>
    </xdr:from>
    <xdr:to>
      <xdr:col>13</xdr:col>
      <xdr:colOff>28575</xdr:colOff>
      <xdr:row>69</xdr:row>
      <xdr:rowOff>0</xdr:rowOff>
    </xdr:to>
    <xdr:sp>
      <xdr:nvSpPr>
        <xdr:cNvPr id="107" name="Text Box 29"/>
        <xdr:cNvSpPr txBox="1">
          <a:spLocks noChangeArrowheads="1"/>
        </xdr:cNvSpPr>
      </xdr:nvSpPr>
      <xdr:spPr>
        <a:xfrm>
          <a:off x="10448925" y="253841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108" name="Text Box 30"/>
        <xdr:cNvSpPr txBox="1">
          <a:spLocks noChangeArrowheads="1"/>
        </xdr:cNvSpPr>
      </xdr:nvSpPr>
      <xdr:spPr>
        <a:xfrm>
          <a:off x="10448925" y="353663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257175</xdr:colOff>
      <xdr:row>49</xdr:row>
      <xdr:rowOff>0</xdr:rowOff>
    </xdr:from>
    <xdr:to>
      <xdr:col>14</xdr:col>
      <xdr:colOff>28575</xdr:colOff>
      <xdr:row>49</xdr:row>
      <xdr:rowOff>0</xdr:rowOff>
    </xdr:to>
    <xdr:sp>
      <xdr:nvSpPr>
        <xdr:cNvPr id="109" name="Text Box 31"/>
        <xdr:cNvSpPr txBox="1">
          <a:spLocks noChangeArrowheads="1"/>
        </xdr:cNvSpPr>
      </xdr:nvSpPr>
      <xdr:spPr>
        <a:xfrm>
          <a:off x="11296650" y="1766887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110" name="Text Box 32"/>
        <xdr:cNvSpPr txBox="1">
          <a:spLocks noChangeArrowheads="1"/>
        </xdr:cNvSpPr>
      </xdr:nvSpPr>
      <xdr:spPr>
        <a:xfrm>
          <a:off x="10448925" y="353663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69</xdr:row>
      <xdr:rowOff>0</xdr:rowOff>
    </xdr:from>
    <xdr:to>
      <xdr:col>13</xdr:col>
      <xdr:colOff>28575</xdr:colOff>
      <xdr:row>69</xdr:row>
      <xdr:rowOff>0</xdr:rowOff>
    </xdr:to>
    <xdr:sp>
      <xdr:nvSpPr>
        <xdr:cNvPr id="111" name="Text Box 33"/>
        <xdr:cNvSpPr txBox="1">
          <a:spLocks noChangeArrowheads="1"/>
        </xdr:cNvSpPr>
      </xdr:nvSpPr>
      <xdr:spPr>
        <a:xfrm>
          <a:off x="10448925" y="253841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257175</xdr:colOff>
      <xdr:row>69</xdr:row>
      <xdr:rowOff>0</xdr:rowOff>
    </xdr:from>
    <xdr:to>
      <xdr:col>14</xdr:col>
      <xdr:colOff>28575</xdr:colOff>
      <xdr:row>69</xdr:row>
      <xdr:rowOff>0</xdr:rowOff>
    </xdr:to>
    <xdr:sp>
      <xdr:nvSpPr>
        <xdr:cNvPr id="112" name="Text Box 34"/>
        <xdr:cNvSpPr txBox="1">
          <a:spLocks noChangeArrowheads="1"/>
        </xdr:cNvSpPr>
      </xdr:nvSpPr>
      <xdr:spPr>
        <a:xfrm>
          <a:off x="11296650" y="2538412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113" name="Text Box 35"/>
        <xdr:cNvSpPr txBox="1">
          <a:spLocks noChangeArrowheads="1"/>
        </xdr:cNvSpPr>
      </xdr:nvSpPr>
      <xdr:spPr>
        <a:xfrm>
          <a:off x="10448925" y="353663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114" name="Text Box 36"/>
        <xdr:cNvSpPr txBox="1">
          <a:spLocks noChangeArrowheads="1"/>
        </xdr:cNvSpPr>
      </xdr:nvSpPr>
      <xdr:spPr>
        <a:xfrm>
          <a:off x="10448925" y="353663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257175</xdr:colOff>
      <xdr:row>97</xdr:row>
      <xdr:rowOff>0</xdr:rowOff>
    </xdr:from>
    <xdr:to>
      <xdr:col>14</xdr:col>
      <xdr:colOff>28575</xdr:colOff>
      <xdr:row>97</xdr:row>
      <xdr:rowOff>0</xdr:rowOff>
    </xdr:to>
    <xdr:sp>
      <xdr:nvSpPr>
        <xdr:cNvPr id="115" name="Text Box 37"/>
        <xdr:cNvSpPr txBox="1">
          <a:spLocks noChangeArrowheads="1"/>
        </xdr:cNvSpPr>
      </xdr:nvSpPr>
      <xdr:spPr>
        <a:xfrm>
          <a:off x="11296650" y="3536632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116" name="Text Box 39"/>
        <xdr:cNvSpPr txBox="1">
          <a:spLocks noChangeArrowheads="1"/>
        </xdr:cNvSpPr>
      </xdr:nvSpPr>
      <xdr:spPr>
        <a:xfrm>
          <a:off x="10448925" y="353663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117" name="Text Box 40"/>
        <xdr:cNvSpPr txBox="1">
          <a:spLocks noChangeArrowheads="1"/>
        </xdr:cNvSpPr>
      </xdr:nvSpPr>
      <xdr:spPr>
        <a:xfrm>
          <a:off x="10448925" y="353663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118" name="Text Box 41"/>
        <xdr:cNvSpPr txBox="1">
          <a:spLocks noChangeArrowheads="1"/>
        </xdr:cNvSpPr>
      </xdr:nvSpPr>
      <xdr:spPr>
        <a:xfrm>
          <a:off x="10448925" y="353663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119" name="Text Box 42"/>
        <xdr:cNvSpPr txBox="1">
          <a:spLocks noChangeArrowheads="1"/>
        </xdr:cNvSpPr>
      </xdr:nvSpPr>
      <xdr:spPr>
        <a:xfrm>
          <a:off x="10448925" y="353663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257175</xdr:colOff>
      <xdr:row>97</xdr:row>
      <xdr:rowOff>0</xdr:rowOff>
    </xdr:from>
    <xdr:to>
      <xdr:col>14</xdr:col>
      <xdr:colOff>28575</xdr:colOff>
      <xdr:row>97</xdr:row>
      <xdr:rowOff>0</xdr:rowOff>
    </xdr:to>
    <xdr:sp>
      <xdr:nvSpPr>
        <xdr:cNvPr id="120" name="Text Box 43"/>
        <xdr:cNvSpPr txBox="1">
          <a:spLocks noChangeArrowheads="1"/>
        </xdr:cNvSpPr>
      </xdr:nvSpPr>
      <xdr:spPr>
        <a:xfrm>
          <a:off x="11296650" y="3536632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26</xdr:row>
      <xdr:rowOff>0</xdr:rowOff>
    </xdr:from>
    <xdr:to>
      <xdr:col>10</xdr:col>
      <xdr:colOff>28575</xdr:colOff>
      <xdr:row>26</xdr:row>
      <xdr:rowOff>0</xdr:rowOff>
    </xdr:to>
    <xdr:sp>
      <xdr:nvSpPr>
        <xdr:cNvPr id="121" name="Text Box 27"/>
        <xdr:cNvSpPr txBox="1">
          <a:spLocks noChangeArrowheads="1"/>
        </xdr:cNvSpPr>
      </xdr:nvSpPr>
      <xdr:spPr>
        <a:xfrm>
          <a:off x="8039100" y="882967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49</xdr:row>
      <xdr:rowOff>0</xdr:rowOff>
    </xdr:from>
    <xdr:to>
      <xdr:col>10</xdr:col>
      <xdr:colOff>28575</xdr:colOff>
      <xdr:row>49</xdr:row>
      <xdr:rowOff>0</xdr:rowOff>
    </xdr:to>
    <xdr:sp>
      <xdr:nvSpPr>
        <xdr:cNvPr id="122" name="Text Box 31"/>
        <xdr:cNvSpPr txBox="1">
          <a:spLocks noChangeArrowheads="1"/>
        </xdr:cNvSpPr>
      </xdr:nvSpPr>
      <xdr:spPr>
        <a:xfrm>
          <a:off x="8039100" y="1766887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69</xdr:row>
      <xdr:rowOff>0</xdr:rowOff>
    </xdr:from>
    <xdr:to>
      <xdr:col>10</xdr:col>
      <xdr:colOff>28575</xdr:colOff>
      <xdr:row>69</xdr:row>
      <xdr:rowOff>0</xdr:rowOff>
    </xdr:to>
    <xdr:sp>
      <xdr:nvSpPr>
        <xdr:cNvPr id="123" name="Text Box 34"/>
        <xdr:cNvSpPr txBox="1">
          <a:spLocks noChangeArrowheads="1"/>
        </xdr:cNvSpPr>
      </xdr:nvSpPr>
      <xdr:spPr>
        <a:xfrm>
          <a:off x="8039100" y="2538412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97</xdr:row>
      <xdr:rowOff>0</xdr:rowOff>
    </xdr:from>
    <xdr:to>
      <xdr:col>10</xdr:col>
      <xdr:colOff>28575</xdr:colOff>
      <xdr:row>97</xdr:row>
      <xdr:rowOff>0</xdr:rowOff>
    </xdr:to>
    <xdr:sp>
      <xdr:nvSpPr>
        <xdr:cNvPr id="124" name="Text Box 37"/>
        <xdr:cNvSpPr txBox="1">
          <a:spLocks noChangeArrowheads="1"/>
        </xdr:cNvSpPr>
      </xdr:nvSpPr>
      <xdr:spPr>
        <a:xfrm>
          <a:off x="8039100" y="3536632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97</xdr:row>
      <xdr:rowOff>0</xdr:rowOff>
    </xdr:from>
    <xdr:to>
      <xdr:col>10</xdr:col>
      <xdr:colOff>28575</xdr:colOff>
      <xdr:row>97</xdr:row>
      <xdr:rowOff>0</xdr:rowOff>
    </xdr:to>
    <xdr:sp>
      <xdr:nvSpPr>
        <xdr:cNvPr id="125" name="Text Box 43"/>
        <xdr:cNvSpPr txBox="1">
          <a:spLocks noChangeArrowheads="1"/>
        </xdr:cNvSpPr>
      </xdr:nvSpPr>
      <xdr:spPr>
        <a:xfrm>
          <a:off x="8039100" y="3536632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10</xdr:col>
      <xdr:colOff>333375</xdr:colOff>
      <xdr:row>49</xdr:row>
      <xdr:rowOff>0</xdr:rowOff>
    </xdr:from>
    <xdr:to>
      <xdr:col>10</xdr:col>
      <xdr:colOff>752475</xdr:colOff>
      <xdr:row>49</xdr:row>
      <xdr:rowOff>0</xdr:rowOff>
    </xdr:to>
    <xdr:sp>
      <xdr:nvSpPr>
        <xdr:cNvPr id="126" name="Text Box 45"/>
        <xdr:cNvSpPr txBox="1">
          <a:spLocks noChangeArrowheads="1"/>
        </xdr:cNvSpPr>
      </xdr:nvSpPr>
      <xdr:spPr>
        <a:xfrm flipV="1">
          <a:off x="8801100" y="1766887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10</xdr:col>
      <xdr:colOff>333375</xdr:colOff>
      <xdr:row>69</xdr:row>
      <xdr:rowOff>0</xdr:rowOff>
    </xdr:from>
    <xdr:to>
      <xdr:col>10</xdr:col>
      <xdr:colOff>752475</xdr:colOff>
      <xdr:row>69</xdr:row>
      <xdr:rowOff>0</xdr:rowOff>
    </xdr:to>
    <xdr:sp>
      <xdr:nvSpPr>
        <xdr:cNvPr id="127" name="Text Box 46"/>
        <xdr:cNvSpPr txBox="1">
          <a:spLocks noChangeArrowheads="1"/>
        </xdr:cNvSpPr>
      </xdr:nvSpPr>
      <xdr:spPr>
        <a:xfrm flipV="1">
          <a:off x="8801100" y="2538412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10</xdr:col>
      <xdr:colOff>333375</xdr:colOff>
      <xdr:row>97</xdr:row>
      <xdr:rowOff>0</xdr:rowOff>
    </xdr:from>
    <xdr:to>
      <xdr:col>10</xdr:col>
      <xdr:colOff>752475</xdr:colOff>
      <xdr:row>97</xdr:row>
      <xdr:rowOff>0</xdr:rowOff>
    </xdr:to>
    <xdr:sp>
      <xdr:nvSpPr>
        <xdr:cNvPr id="128" name="Text Box 47"/>
        <xdr:cNvSpPr txBox="1">
          <a:spLocks noChangeArrowheads="1"/>
        </xdr:cNvSpPr>
      </xdr:nvSpPr>
      <xdr:spPr>
        <a:xfrm flipV="1">
          <a:off x="8801100" y="3536632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9"/>
  <sheetViews>
    <sheetView tabSelected="1" view="pageBreakPreview" zoomScale="110" zoomScaleNormal="110" zoomScaleSheetLayoutView="110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6.5"/>
  <cols>
    <col min="1" max="1" width="14.125" style="45" customWidth="1"/>
    <col min="2" max="2" width="11.875" style="171" customWidth="1"/>
    <col min="3" max="3" width="7.50390625" style="45" customWidth="1"/>
    <col min="4" max="4" width="15.625" style="45" customWidth="1"/>
    <col min="5" max="5" width="17.125" style="45" customWidth="1"/>
    <col min="6" max="6" width="10.125" style="45" customWidth="1"/>
    <col min="7" max="7" width="8.75390625" style="45" customWidth="1"/>
    <col min="8" max="8" width="8.125" style="45" customWidth="1"/>
    <col min="9" max="9" width="8.875" style="45" customWidth="1"/>
    <col min="10" max="10" width="9.00390625" style="45" customWidth="1"/>
    <col min="11" max="12" width="11.25390625" style="45" customWidth="1"/>
    <col min="13" max="14" width="11.25390625" style="49" customWidth="1"/>
    <col min="15" max="15" width="11.50390625" style="49" customWidth="1"/>
    <col min="16" max="16" width="22.00390625" style="45" customWidth="1"/>
    <col min="17" max="17" width="13.625" style="45" customWidth="1"/>
    <col min="18" max="16384" width="9.00390625" style="9" customWidth="1"/>
  </cols>
  <sheetData>
    <row r="1" spans="1:16" ht="16.5" customHeight="1">
      <c r="A1" s="15" t="s">
        <v>4</v>
      </c>
      <c r="B1" s="155"/>
      <c r="C1" s="16"/>
      <c r="D1" s="16"/>
      <c r="E1" s="16"/>
      <c r="F1" s="17"/>
      <c r="G1" s="17"/>
      <c r="H1" s="17"/>
      <c r="I1" s="17"/>
      <c r="J1" s="17"/>
      <c r="K1" s="17"/>
      <c r="L1" s="17"/>
      <c r="M1" s="18"/>
      <c r="N1" s="18"/>
      <c r="O1" s="19" t="s">
        <v>8</v>
      </c>
      <c r="P1" s="20" t="s">
        <v>31</v>
      </c>
    </row>
    <row r="2" spans="1:16" ht="16.5">
      <c r="A2" s="20" t="s">
        <v>3</v>
      </c>
      <c r="B2" s="175" t="s">
        <v>313</v>
      </c>
      <c r="C2" s="176"/>
      <c r="D2" s="176"/>
      <c r="E2" s="21"/>
      <c r="F2" s="22"/>
      <c r="G2" s="22"/>
      <c r="H2" s="22"/>
      <c r="I2" s="22"/>
      <c r="J2" s="22"/>
      <c r="K2" s="22"/>
      <c r="L2" s="22"/>
      <c r="M2" s="23"/>
      <c r="N2" s="23"/>
      <c r="O2" s="19" t="s">
        <v>9</v>
      </c>
      <c r="P2" s="20" t="s">
        <v>10</v>
      </c>
    </row>
    <row r="3" spans="1:16" ht="36" customHeight="1">
      <c r="A3" s="180" t="s">
        <v>384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1:16" ht="29.25" customHeight="1">
      <c r="A4" s="181" t="s">
        <v>385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</row>
    <row r="5" spans="1:17" s="10" customFormat="1" ht="16.5" customHeight="1">
      <c r="A5" s="177" t="s">
        <v>11</v>
      </c>
      <c r="B5" s="182" t="s">
        <v>52</v>
      </c>
      <c r="C5" s="183"/>
      <c r="D5" s="24" t="s">
        <v>22</v>
      </c>
      <c r="E5" s="24" t="s">
        <v>32</v>
      </c>
      <c r="F5" s="25"/>
      <c r="G5" s="24" t="s">
        <v>12</v>
      </c>
      <c r="H5" s="26" t="s">
        <v>6</v>
      </c>
      <c r="I5" s="26" t="s">
        <v>23</v>
      </c>
      <c r="J5" s="26" t="s">
        <v>25</v>
      </c>
      <c r="K5" s="26" t="s">
        <v>30</v>
      </c>
      <c r="L5" s="26" t="s">
        <v>30</v>
      </c>
      <c r="M5" s="24" t="s">
        <v>27</v>
      </c>
      <c r="N5" s="24" t="s">
        <v>27</v>
      </c>
      <c r="O5" s="188" t="s">
        <v>357</v>
      </c>
      <c r="P5" s="27"/>
      <c r="Q5" s="27"/>
    </row>
    <row r="6" spans="1:17" s="10" customFormat="1" ht="16.5" customHeight="1">
      <c r="A6" s="178"/>
      <c r="B6" s="184" t="s">
        <v>53</v>
      </c>
      <c r="C6" s="185"/>
      <c r="D6" s="28" t="s">
        <v>21</v>
      </c>
      <c r="E6" s="26"/>
      <c r="F6" s="26" t="s">
        <v>7</v>
      </c>
      <c r="G6" s="26"/>
      <c r="H6" s="26"/>
      <c r="I6" s="26" t="s">
        <v>24</v>
      </c>
      <c r="J6" s="26" t="s">
        <v>24</v>
      </c>
      <c r="K6" s="26" t="s">
        <v>28</v>
      </c>
      <c r="L6" s="26" t="s">
        <v>26</v>
      </c>
      <c r="M6" s="26" t="s">
        <v>28</v>
      </c>
      <c r="N6" s="26" t="s">
        <v>26</v>
      </c>
      <c r="O6" s="189"/>
      <c r="P6" s="29" t="s">
        <v>29</v>
      </c>
      <c r="Q6" s="27"/>
    </row>
    <row r="7" spans="1:16" ht="16.5">
      <c r="A7" s="179"/>
      <c r="B7" s="186"/>
      <c r="C7" s="187"/>
      <c r="D7" s="30" t="s">
        <v>13</v>
      </c>
      <c r="E7" s="30" t="s">
        <v>19</v>
      </c>
      <c r="F7" s="103"/>
      <c r="G7" s="30" t="s">
        <v>2</v>
      </c>
      <c r="H7" s="30" t="s">
        <v>2</v>
      </c>
      <c r="I7" s="30" t="s">
        <v>1</v>
      </c>
      <c r="J7" s="30" t="s">
        <v>14</v>
      </c>
      <c r="K7" s="31" t="s">
        <v>5</v>
      </c>
      <c r="L7" s="31" t="s">
        <v>5</v>
      </c>
      <c r="M7" s="31" t="s">
        <v>5</v>
      </c>
      <c r="N7" s="31" t="s">
        <v>5</v>
      </c>
      <c r="O7" s="32" t="s">
        <v>314</v>
      </c>
      <c r="P7" s="33"/>
    </row>
    <row r="8" spans="1:17" s="10" customFormat="1" ht="21" customHeight="1">
      <c r="A8" s="34" t="s">
        <v>315</v>
      </c>
      <c r="B8" s="156"/>
      <c r="C8" s="35"/>
      <c r="D8" s="36"/>
      <c r="E8" s="36"/>
      <c r="F8" s="37"/>
      <c r="G8" s="36"/>
      <c r="H8" s="36"/>
      <c r="I8" s="36"/>
      <c r="J8" s="38"/>
      <c r="K8" s="2">
        <f>K9+K26+K48+K72+K79</f>
        <v>293117.93999999994</v>
      </c>
      <c r="L8" s="2">
        <f>L9+L26+L48+L72+L79</f>
        <v>258042.97</v>
      </c>
      <c r="M8" s="2">
        <f>M9+M26+M48+M72+M79</f>
        <v>206533.78999999998</v>
      </c>
      <c r="N8" s="2">
        <f>N9+N26+N48+N72+N79</f>
        <v>197621.8</v>
      </c>
      <c r="O8" s="39"/>
      <c r="P8" s="27"/>
      <c r="Q8" s="27"/>
    </row>
    <row r="9" spans="1:17" s="4" customFormat="1" ht="21" customHeight="1">
      <c r="A9" s="122" t="s">
        <v>54</v>
      </c>
      <c r="B9" s="157"/>
      <c r="C9" s="124"/>
      <c r="D9" s="123"/>
      <c r="E9" s="123"/>
      <c r="F9" s="123"/>
      <c r="G9" s="125"/>
      <c r="H9" s="125"/>
      <c r="I9" s="126"/>
      <c r="J9" s="127"/>
      <c r="K9" s="128">
        <f>SUM(K10:K25)</f>
        <v>78296.47</v>
      </c>
      <c r="L9" s="128">
        <f>SUM(L10:L25)</f>
        <v>64652.100000000006</v>
      </c>
      <c r="M9" s="128">
        <f>SUM(M10:M25)</f>
        <v>63869.77</v>
      </c>
      <c r="N9" s="128">
        <f>SUM(N10:N25)</f>
        <v>58504.51</v>
      </c>
      <c r="O9" s="66"/>
      <c r="P9" s="66"/>
      <c r="Q9" s="39"/>
    </row>
    <row r="10" spans="1:17" s="1" customFormat="1" ht="30" customHeight="1">
      <c r="A10" s="60" t="s">
        <v>55</v>
      </c>
      <c r="B10" s="153" t="s">
        <v>56</v>
      </c>
      <c r="C10" s="76"/>
      <c r="D10" s="3" t="s">
        <v>57</v>
      </c>
      <c r="E10" s="3" t="s">
        <v>58</v>
      </c>
      <c r="F10" s="3" t="s">
        <v>59</v>
      </c>
      <c r="G10" s="61">
        <v>66</v>
      </c>
      <c r="H10" s="61">
        <v>262</v>
      </c>
      <c r="I10" s="61">
        <v>160</v>
      </c>
      <c r="J10" s="61">
        <v>50.9</v>
      </c>
      <c r="K10" s="61">
        <v>1000</v>
      </c>
      <c r="L10" s="61">
        <v>1000</v>
      </c>
      <c r="M10" s="61">
        <v>997.4</v>
      </c>
      <c r="N10" s="61">
        <v>989.5</v>
      </c>
      <c r="O10" s="64">
        <v>104.05</v>
      </c>
      <c r="P10" s="3" t="s">
        <v>261</v>
      </c>
      <c r="Q10" s="49"/>
    </row>
    <row r="11" spans="1:17" s="1" customFormat="1" ht="30" customHeight="1">
      <c r="A11" s="60" t="s">
        <v>55</v>
      </c>
      <c r="B11" s="153" t="s">
        <v>60</v>
      </c>
      <c r="C11" s="11"/>
      <c r="D11" s="3" t="s">
        <v>61</v>
      </c>
      <c r="E11" s="3" t="s">
        <v>62</v>
      </c>
      <c r="F11" s="3" t="s">
        <v>63</v>
      </c>
      <c r="G11" s="61">
        <v>29.57</v>
      </c>
      <c r="H11" s="61">
        <v>102.42</v>
      </c>
      <c r="I11" s="61">
        <v>669</v>
      </c>
      <c r="J11" s="61">
        <v>8.75</v>
      </c>
      <c r="K11" s="61">
        <v>45</v>
      </c>
      <c r="L11" s="75" t="s">
        <v>320</v>
      </c>
      <c r="M11" s="61">
        <v>39.6</v>
      </c>
      <c r="N11" s="61">
        <v>39.6</v>
      </c>
      <c r="O11" s="64">
        <v>105.01</v>
      </c>
      <c r="P11" s="3" t="s">
        <v>261</v>
      </c>
      <c r="Q11" s="49"/>
    </row>
    <row r="12" spans="1:17" s="1" customFormat="1" ht="25.5" customHeight="1">
      <c r="A12" s="60" t="s">
        <v>55</v>
      </c>
      <c r="B12" s="153" t="s">
        <v>64</v>
      </c>
      <c r="C12" s="11"/>
      <c r="D12" s="3" t="s">
        <v>65</v>
      </c>
      <c r="E12" s="3" t="s">
        <v>39</v>
      </c>
      <c r="F12" s="3" t="s">
        <v>66</v>
      </c>
      <c r="G12" s="61">
        <v>122.5</v>
      </c>
      <c r="H12" s="61">
        <v>510</v>
      </c>
      <c r="I12" s="61">
        <v>30300</v>
      </c>
      <c r="J12" s="61">
        <v>1024</v>
      </c>
      <c r="K12" s="61">
        <v>40600</v>
      </c>
      <c r="L12" s="61">
        <v>34409.3</v>
      </c>
      <c r="M12" s="61">
        <v>37911.5</v>
      </c>
      <c r="N12" s="61">
        <v>33397.6</v>
      </c>
      <c r="O12" s="64">
        <v>108.12</v>
      </c>
      <c r="P12" s="3" t="s">
        <v>262</v>
      </c>
      <c r="Q12" s="49"/>
    </row>
    <row r="13" spans="1:17" s="1" customFormat="1" ht="30" customHeight="1">
      <c r="A13" s="60" t="s">
        <v>55</v>
      </c>
      <c r="B13" s="153" t="s">
        <v>67</v>
      </c>
      <c r="C13" s="11"/>
      <c r="D13" s="3" t="s">
        <v>68</v>
      </c>
      <c r="E13" s="3" t="s">
        <v>40</v>
      </c>
      <c r="F13" s="3" t="s">
        <v>63</v>
      </c>
      <c r="G13" s="61">
        <v>17.5</v>
      </c>
      <c r="H13" s="61">
        <v>73</v>
      </c>
      <c r="I13" s="61">
        <v>7280</v>
      </c>
      <c r="J13" s="61">
        <v>4.07</v>
      </c>
      <c r="K13" s="61">
        <v>10.5</v>
      </c>
      <c r="L13" s="75" t="s">
        <v>320</v>
      </c>
      <c r="M13" s="61">
        <v>3.87</v>
      </c>
      <c r="N13" s="61">
        <v>3.87</v>
      </c>
      <c r="O13" s="64">
        <v>106.11</v>
      </c>
      <c r="P13" s="3" t="s">
        <v>263</v>
      </c>
      <c r="Q13" s="49"/>
    </row>
    <row r="14" spans="1:17" s="1" customFormat="1" ht="30" customHeight="1">
      <c r="A14" s="60" t="s">
        <v>55</v>
      </c>
      <c r="B14" s="153" t="s">
        <v>69</v>
      </c>
      <c r="C14" s="11"/>
      <c r="D14" s="3" t="s">
        <v>351</v>
      </c>
      <c r="E14" s="3" t="s">
        <v>40</v>
      </c>
      <c r="F14" s="3" t="s">
        <v>63</v>
      </c>
      <c r="G14" s="61">
        <v>28</v>
      </c>
      <c r="H14" s="61">
        <v>72</v>
      </c>
      <c r="I14" s="61">
        <v>21000</v>
      </c>
      <c r="J14" s="61">
        <v>5.29</v>
      </c>
      <c r="K14" s="61">
        <v>30.8</v>
      </c>
      <c r="L14" s="75" t="s">
        <v>320</v>
      </c>
      <c r="M14" s="61">
        <v>17.56</v>
      </c>
      <c r="N14" s="61">
        <v>17.56</v>
      </c>
      <c r="O14" s="64">
        <v>106.11</v>
      </c>
      <c r="P14" s="3" t="s">
        <v>264</v>
      </c>
      <c r="Q14" s="49"/>
    </row>
    <row r="15" spans="1:17" s="1" customFormat="1" ht="30" customHeight="1">
      <c r="A15" s="60" t="s">
        <v>55</v>
      </c>
      <c r="B15" s="153" t="s">
        <v>70</v>
      </c>
      <c r="C15" s="11"/>
      <c r="D15" s="3" t="s">
        <v>71</v>
      </c>
      <c r="E15" s="3" t="s">
        <v>40</v>
      </c>
      <c r="F15" s="3" t="s">
        <v>63</v>
      </c>
      <c r="G15" s="61">
        <v>24</v>
      </c>
      <c r="H15" s="61">
        <v>124.9</v>
      </c>
      <c r="I15" s="61">
        <v>31270</v>
      </c>
      <c r="J15" s="61">
        <v>10.42</v>
      </c>
      <c r="K15" s="61">
        <v>42.27</v>
      </c>
      <c r="L15" s="75" t="s">
        <v>320</v>
      </c>
      <c r="M15" s="61">
        <v>28.28</v>
      </c>
      <c r="N15" s="61">
        <v>28.28</v>
      </c>
      <c r="O15" s="64">
        <v>106.11</v>
      </c>
      <c r="P15" s="3" t="s">
        <v>265</v>
      </c>
      <c r="Q15" s="49"/>
    </row>
    <row r="16" spans="1:17" s="1" customFormat="1" ht="30" customHeight="1">
      <c r="A16" s="60" t="s">
        <v>55</v>
      </c>
      <c r="B16" s="153" t="s">
        <v>72</v>
      </c>
      <c r="C16" s="11"/>
      <c r="D16" s="3" t="s">
        <v>73</v>
      </c>
      <c r="E16" s="3" t="s">
        <v>74</v>
      </c>
      <c r="F16" s="3" t="s">
        <v>63</v>
      </c>
      <c r="G16" s="61">
        <v>6.8</v>
      </c>
      <c r="H16" s="94">
        <v>165</v>
      </c>
      <c r="I16" s="94">
        <v>64570</v>
      </c>
      <c r="J16" s="61">
        <v>19.28</v>
      </c>
      <c r="K16" s="94">
        <v>24</v>
      </c>
      <c r="L16" s="75" t="s">
        <v>320</v>
      </c>
      <c r="M16" s="61">
        <v>17.31</v>
      </c>
      <c r="N16" s="111">
        <v>17.31</v>
      </c>
      <c r="O16" s="64">
        <v>106.11</v>
      </c>
      <c r="P16" s="3" t="s">
        <v>266</v>
      </c>
      <c r="Q16" s="49"/>
    </row>
    <row r="17" spans="1:17" s="1" customFormat="1" ht="27" customHeight="1">
      <c r="A17" s="60" t="s">
        <v>55</v>
      </c>
      <c r="B17" s="153" t="s">
        <v>75</v>
      </c>
      <c r="C17" s="11"/>
      <c r="D17" s="3" t="s">
        <v>73</v>
      </c>
      <c r="E17" s="3" t="s">
        <v>39</v>
      </c>
      <c r="F17" s="3" t="s">
        <v>76</v>
      </c>
      <c r="G17" s="61">
        <v>12.5</v>
      </c>
      <c r="H17" s="61">
        <v>117</v>
      </c>
      <c r="I17" s="61">
        <v>67980</v>
      </c>
      <c r="J17" s="61">
        <v>72.5</v>
      </c>
      <c r="K17" s="61">
        <v>417.7</v>
      </c>
      <c r="L17" s="61">
        <v>236</v>
      </c>
      <c r="M17" s="61">
        <v>238</v>
      </c>
      <c r="N17" s="61">
        <v>155.8</v>
      </c>
      <c r="O17" s="64">
        <v>103.1</v>
      </c>
      <c r="P17" s="3" t="s">
        <v>267</v>
      </c>
      <c r="Q17" s="49"/>
    </row>
    <row r="18" spans="1:17" s="1" customFormat="1" ht="27" customHeight="1">
      <c r="A18" s="60" t="s">
        <v>55</v>
      </c>
      <c r="B18" s="153" t="s">
        <v>77</v>
      </c>
      <c r="C18" s="11"/>
      <c r="D18" s="3" t="s">
        <v>73</v>
      </c>
      <c r="E18" s="3" t="s">
        <v>39</v>
      </c>
      <c r="F18" s="3" t="s">
        <v>76</v>
      </c>
      <c r="G18" s="61">
        <v>5.5</v>
      </c>
      <c r="H18" s="61">
        <v>197.6</v>
      </c>
      <c r="I18" s="61">
        <v>71680</v>
      </c>
      <c r="J18" s="61">
        <v>29.6</v>
      </c>
      <c r="K18" s="61">
        <v>83.2</v>
      </c>
      <c r="L18" s="61">
        <v>23.8</v>
      </c>
      <c r="M18" s="61">
        <v>80.4</v>
      </c>
      <c r="N18" s="61">
        <v>21</v>
      </c>
      <c r="O18" s="64">
        <v>103.08</v>
      </c>
      <c r="P18" s="3" t="s">
        <v>319</v>
      </c>
      <c r="Q18" s="49"/>
    </row>
    <row r="19" spans="1:17" s="1" customFormat="1" ht="30" customHeight="1">
      <c r="A19" s="60" t="s">
        <v>55</v>
      </c>
      <c r="B19" s="153" t="s">
        <v>78</v>
      </c>
      <c r="C19" s="76" t="s">
        <v>360</v>
      </c>
      <c r="D19" s="3" t="s">
        <v>79</v>
      </c>
      <c r="E19" s="3" t="s">
        <v>80</v>
      </c>
      <c r="F19" s="3" t="s">
        <v>66</v>
      </c>
      <c r="G19" s="61">
        <v>82</v>
      </c>
      <c r="H19" s="61">
        <v>160</v>
      </c>
      <c r="I19" s="61">
        <v>56160</v>
      </c>
      <c r="J19" s="102">
        <v>0</v>
      </c>
      <c r="K19" s="61">
        <v>1240</v>
      </c>
      <c r="L19" s="75" t="s">
        <v>320</v>
      </c>
      <c r="M19" s="61">
        <v>6.23</v>
      </c>
      <c r="N19" s="75">
        <v>6.23</v>
      </c>
      <c r="O19" s="64">
        <v>108.1</v>
      </c>
      <c r="P19" s="3" t="s">
        <v>268</v>
      </c>
      <c r="Q19" s="49"/>
    </row>
    <row r="20" spans="1:17" s="1" customFormat="1" ht="30" customHeight="1">
      <c r="A20" s="60" t="s">
        <v>55</v>
      </c>
      <c r="B20" s="153" t="s">
        <v>81</v>
      </c>
      <c r="C20" s="11"/>
      <c r="D20" s="3" t="s">
        <v>79</v>
      </c>
      <c r="E20" s="3" t="s">
        <v>82</v>
      </c>
      <c r="F20" s="3" t="s">
        <v>59</v>
      </c>
      <c r="G20" s="61">
        <v>133.1</v>
      </c>
      <c r="H20" s="61">
        <v>360</v>
      </c>
      <c r="I20" s="61">
        <v>76340</v>
      </c>
      <c r="J20" s="94">
        <v>862.99</v>
      </c>
      <c r="K20" s="61">
        <v>30912</v>
      </c>
      <c r="L20" s="61">
        <v>25188</v>
      </c>
      <c r="M20" s="61">
        <v>20293.1</v>
      </c>
      <c r="N20" s="61">
        <v>19690.2</v>
      </c>
      <c r="O20" s="64">
        <v>108.12</v>
      </c>
      <c r="P20" s="3" t="s">
        <v>269</v>
      </c>
      <c r="Q20" s="49"/>
    </row>
    <row r="21" spans="1:17" s="1" customFormat="1" ht="30" customHeight="1">
      <c r="A21" s="60" t="s">
        <v>55</v>
      </c>
      <c r="B21" s="153" t="s">
        <v>83</v>
      </c>
      <c r="C21" s="76" t="s">
        <v>389</v>
      </c>
      <c r="D21" s="3" t="s">
        <v>79</v>
      </c>
      <c r="E21" s="3" t="s">
        <v>380</v>
      </c>
      <c r="F21" s="3" t="s">
        <v>76</v>
      </c>
      <c r="G21" s="61">
        <v>15</v>
      </c>
      <c r="H21" s="61">
        <v>246.5</v>
      </c>
      <c r="I21" s="61">
        <v>8618</v>
      </c>
      <c r="J21" s="61">
        <v>166</v>
      </c>
      <c r="K21" s="61">
        <v>126</v>
      </c>
      <c r="L21" s="61">
        <v>126</v>
      </c>
      <c r="M21" s="61">
        <v>505.9</v>
      </c>
      <c r="N21" s="61">
        <v>458.3</v>
      </c>
      <c r="O21" s="64">
        <v>107.1</v>
      </c>
      <c r="P21" s="3" t="s">
        <v>270</v>
      </c>
      <c r="Q21" s="49"/>
    </row>
    <row r="22" spans="1:17" s="1" customFormat="1" ht="30" customHeight="1">
      <c r="A22" s="60" t="s">
        <v>55</v>
      </c>
      <c r="B22" s="153" t="s">
        <v>84</v>
      </c>
      <c r="C22" s="76" t="s">
        <v>360</v>
      </c>
      <c r="D22" s="3" t="s">
        <v>85</v>
      </c>
      <c r="E22" s="3" t="s">
        <v>340</v>
      </c>
      <c r="F22" s="3" t="s">
        <v>86</v>
      </c>
      <c r="G22" s="61">
        <v>1.5</v>
      </c>
      <c r="H22" s="61">
        <v>172.1</v>
      </c>
      <c r="I22" s="102">
        <v>63617.18</v>
      </c>
      <c r="J22" s="102" t="s">
        <v>320</v>
      </c>
      <c r="K22" s="102" t="s">
        <v>320</v>
      </c>
      <c r="L22" s="102" t="s">
        <v>320</v>
      </c>
      <c r="M22" s="102">
        <v>6.36</v>
      </c>
      <c r="N22" s="102">
        <v>6.36</v>
      </c>
      <c r="O22" s="65">
        <v>108.05</v>
      </c>
      <c r="P22" s="3" t="s">
        <v>311</v>
      </c>
      <c r="Q22" s="49"/>
    </row>
    <row r="23" spans="1:17" s="1" customFormat="1" ht="45" customHeight="1">
      <c r="A23" s="60" t="s">
        <v>55</v>
      </c>
      <c r="B23" s="153" t="s">
        <v>87</v>
      </c>
      <c r="C23" s="76" t="s">
        <v>390</v>
      </c>
      <c r="D23" s="3" t="s">
        <v>326</v>
      </c>
      <c r="E23" s="3" t="s">
        <v>88</v>
      </c>
      <c r="F23" s="3" t="s">
        <v>89</v>
      </c>
      <c r="G23" s="61">
        <v>34.5</v>
      </c>
      <c r="H23" s="61">
        <v>260</v>
      </c>
      <c r="I23" s="61">
        <v>320</v>
      </c>
      <c r="J23" s="61">
        <v>58.6</v>
      </c>
      <c r="K23" s="61">
        <v>547</v>
      </c>
      <c r="L23" s="61">
        <v>535</v>
      </c>
      <c r="M23" s="61">
        <v>504.06</v>
      </c>
      <c r="N23" s="61">
        <v>503.5</v>
      </c>
      <c r="O23" s="64">
        <v>106.06</v>
      </c>
      <c r="P23" s="3" t="s">
        <v>271</v>
      </c>
      <c r="Q23" s="49"/>
    </row>
    <row r="24" spans="1:17" s="1" customFormat="1" ht="30" customHeight="1">
      <c r="A24" s="60" t="s">
        <v>55</v>
      </c>
      <c r="B24" s="153" t="s">
        <v>90</v>
      </c>
      <c r="C24" s="76" t="s">
        <v>363</v>
      </c>
      <c r="D24" s="3" t="s">
        <v>341</v>
      </c>
      <c r="E24" s="3" t="s">
        <v>88</v>
      </c>
      <c r="F24" s="3" t="s">
        <v>91</v>
      </c>
      <c r="G24" s="61">
        <v>61</v>
      </c>
      <c r="H24" s="61">
        <v>345</v>
      </c>
      <c r="I24" s="61">
        <v>288</v>
      </c>
      <c r="J24" s="61">
        <v>153</v>
      </c>
      <c r="K24" s="61">
        <v>3218</v>
      </c>
      <c r="L24" s="61">
        <v>3134</v>
      </c>
      <c r="M24" s="61">
        <v>3220.2</v>
      </c>
      <c r="N24" s="61">
        <v>3169.4</v>
      </c>
      <c r="O24" s="64">
        <v>107.04</v>
      </c>
      <c r="P24" s="3" t="s">
        <v>400</v>
      </c>
      <c r="Q24" s="49"/>
    </row>
    <row r="25" spans="1:17" s="1" customFormat="1" ht="30" customHeight="1">
      <c r="A25" s="60" t="s">
        <v>55</v>
      </c>
      <c r="B25" s="153" t="s">
        <v>92</v>
      </c>
      <c r="C25" s="76" t="s">
        <v>364</v>
      </c>
      <c r="D25" s="3" t="s">
        <v>93</v>
      </c>
      <c r="E25" s="3" t="s">
        <v>94</v>
      </c>
      <c r="F25" s="3" t="s">
        <v>66</v>
      </c>
      <c r="G25" s="61">
        <v>7</v>
      </c>
      <c r="H25" s="61">
        <v>200</v>
      </c>
      <c r="I25" s="61">
        <v>49000</v>
      </c>
      <c r="J25" s="102" t="s">
        <v>298</v>
      </c>
      <c r="K25" s="102" t="s">
        <v>320</v>
      </c>
      <c r="L25" s="102" t="s">
        <v>298</v>
      </c>
      <c r="M25" s="102" t="s">
        <v>320</v>
      </c>
      <c r="N25" s="102" t="s">
        <v>298</v>
      </c>
      <c r="O25" s="65" t="s">
        <v>320</v>
      </c>
      <c r="P25" s="3" t="s">
        <v>401</v>
      </c>
      <c r="Q25" s="49"/>
    </row>
    <row r="26" spans="1:17" s="1" customFormat="1" ht="21" customHeight="1">
      <c r="A26" s="122" t="s">
        <v>95</v>
      </c>
      <c r="B26" s="158"/>
      <c r="C26" s="129"/>
      <c r="D26" s="114"/>
      <c r="E26" s="114"/>
      <c r="F26" s="114"/>
      <c r="G26" s="130"/>
      <c r="H26" s="130"/>
      <c r="I26" s="126"/>
      <c r="J26" s="94"/>
      <c r="K26" s="131">
        <f>SUM(K27:K47)</f>
        <v>85859.97</v>
      </c>
      <c r="L26" s="131">
        <f>SUM(L27:L47)</f>
        <v>78868.89</v>
      </c>
      <c r="M26" s="131">
        <f>SUM(M27:M47)</f>
        <v>61645.69</v>
      </c>
      <c r="N26" s="131">
        <f>SUM(N27:N47)</f>
        <v>59921.96000000001</v>
      </c>
      <c r="O26" s="69"/>
      <c r="P26" s="68"/>
      <c r="Q26" s="49"/>
    </row>
    <row r="27" spans="1:17" s="1" customFormat="1" ht="30" customHeight="1">
      <c r="A27" s="60" t="s">
        <v>96</v>
      </c>
      <c r="B27" s="153" t="s">
        <v>97</v>
      </c>
      <c r="C27" s="11"/>
      <c r="D27" s="3" t="s">
        <v>98</v>
      </c>
      <c r="E27" s="3" t="s">
        <v>99</v>
      </c>
      <c r="F27" s="3" t="s">
        <v>63</v>
      </c>
      <c r="G27" s="61">
        <v>20.9</v>
      </c>
      <c r="H27" s="61">
        <v>98.8</v>
      </c>
      <c r="I27" s="61">
        <v>10000</v>
      </c>
      <c r="J27" s="61">
        <v>110</v>
      </c>
      <c r="K27" s="61">
        <v>925.8</v>
      </c>
      <c r="L27" s="61">
        <v>796</v>
      </c>
      <c r="M27" s="61">
        <v>513.25</v>
      </c>
      <c r="N27" s="61">
        <v>507.58</v>
      </c>
      <c r="O27" s="65">
        <v>108.01</v>
      </c>
      <c r="P27" s="3" t="s">
        <v>274</v>
      </c>
      <c r="Q27" s="49"/>
    </row>
    <row r="28" spans="1:17" s="1" customFormat="1" ht="30" customHeight="1">
      <c r="A28" s="82" t="s">
        <v>96</v>
      </c>
      <c r="B28" s="154" t="s">
        <v>100</v>
      </c>
      <c r="C28" s="83"/>
      <c r="D28" s="84" t="s">
        <v>101</v>
      </c>
      <c r="E28" s="84" t="s">
        <v>102</v>
      </c>
      <c r="F28" s="84" t="s">
        <v>63</v>
      </c>
      <c r="G28" s="85">
        <v>8</v>
      </c>
      <c r="H28" s="85">
        <v>34.4</v>
      </c>
      <c r="I28" s="85">
        <v>4225</v>
      </c>
      <c r="J28" s="85">
        <v>12.8</v>
      </c>
      <c r="K28" s="85">
        <v>78.7</v>
      </c>
      <c r="L28" s="85">
        <v>78.2</v>
      </c>
      <c r="M28" s="85">
        <v>56.51</v>
      </c>
      <c r="N28" s="85">
        <v>56.18</v>
      </c>
      <c r="O28" s="87">
        <v>108.01</v>
      </c>
      <c r="P28" s="84" t="s">
        <v>275</v>
      </c>
      <c r="Q28" s="49"/>
    </row>
    <row r="29" spans="1:17" s="1" customFormat="1" ht="45.75" customHeight="1">
      <c r="A29" s="77" t="s">
        <v>96</v>
      </c>
      <c r="B29" s="172" t="s">
        <v>103</v>
      </c>
      <c r="C29" s="76" t="s">
        <v>362</v>
      </c>
      <c r="D29" s="78" t="s">
        <v>399</v>
      </c>
      <c r="E29" s="78" t="s">
        <v>342</v>
      </c>
      <c r="F29" s="78" t="s">
        <v>89</v>
      </c>
      <c r="G29" s="79">
        <v>62.5</v>
      </c>
      <c r="H29" s="79">
        <v>340</v>
      </c>
      <c r="I29" s="79">
        <v>480</v>
      </c>
      <c r="J29" s="79">
        <v>176.6</v>
      </c>
      <c r="K29" s="79">
        <v>2957.4</v>
      </c>
      <c r="L29" s="79">
        <v>2806</v>
      </c>
      <c r="M29" s="79">
        <v>3022.7</v>
      </c>
      <c r="N29" s="79">
        <v>2998.9</v>
      </c>
      <c r="O29" s="80">
        <v>104.12</v>
      </c>
      <c r="P29" s="3" t="s">
        <v>272</v>
      </c>
      <c r="Q29" s="49"/>
    </row>
    <row r="30" spans="1:17" s="1" customFormat="1" ht="30" customHeight="1">
      <c r="A30" s="60" t="s">
        <v>96</v>
      </c>
      <c r="B30" s="153" t="s">
        <v>104</v>
      </c>
      <c r="C30" s="76" t="s">
        <v>391</v>
      </c>
      <c r="D30" s="3" t="s">
        <v>105</v>
      </c>
      <c r="E30" s="3" t="s">
        <v>106</v>
      </c>
      <c r="F30" s="3" t="s">
        <v>89</v>
      </c>
      <c r="G30" s="61">
        <v>35.5</v>
      </c>
      <c r="H30" s="61">
        <v>187</v>
      </c>
      <c r="I30" s="61">
        <v>6108</v>
      </c>
      <c r="J30" s="61">
        <v>162</v>
      </c>
      <c r="K30" s="61">
        <v>1770</v>
      </c>
      <c r="L30" s="61">
        <v>1650</v>
      </c>
      <c r="M30" s="61">
        <v>1225</v>
      </c>
      <c r="N30" s="61">
        <v>1222</v>
      </c>
      <c r="O30" s="64">
        <v>107.12</v>
      </c>
      <c r="P30" s="3" t="s">
        <v>276</v>
      </c>
      <c r="Q30" s="49"/>
    </row>
    <row r="31" spans="1:17" s="1" customFormat="1" ht="30" customHeight="1">
      <c r="A31" s="60" t="s">
        <v>96</v>
      </c>
      <c r="B31" s="153" t="s">
        <v>107</v>
      </c>
      <c r="C31" s="11"/>
      <c r="D31" s="3" t="s">
        <v>108</v>
      </c>
      <c r="E31" s="3" t="s">
        <v>338</v>
      </c>
      <c r="F31" s="3" t="s">
        <v>109</v>
      </c>
      <c r="G31" s="61">
        <v>96</v>
      </c>
      <c r="H31" s="61">
        <v>235</v>
      </c>
      <c r="I31" s="61">
        <v>5345</v>
      </c>
      <c r="J31" s="61">
        <v>432</v>
      </c>
      <c r="K31" s="61">
        <v>12600</v>
      </c>
      <c r="L31" s="61">
        <v>12300</v>
      </c>
      <c r="M31" s="61">
        <v>11792.74</v>
      </c>
      <c r="N31" s="61">
        <v>11451.49</v>
      </c>
      <c r="O31" s="64">
        <v>108.12</v>
      </c>
      <c r="P31" s="3" t="s">
        <v>277</v>
      </c>
      <c r="Q31" s="49"/>
    </row>
    <row r="32" spans="1:17" s="1" customFormat="1" ht="30" customHeight="1">
      <c r="A32" s="60" t="s">
        <v>96</v>
      </c>
      <c r="B32" s="153" t="s">
        <v>110</v>
      </c>
      <c r="C32" s="11"/>
      <c r="D32" s="3" t="s">
        <v>111</v>
      </c>
      <c r="E32" s="3" t="s">
        <v>112</v>
      </c>
      <c r="F32" s="3" t="s">
        <v>63</v>
      </c>
      <c r="G32" s="61">
        <v>21</v>
      </c>
      <c r="H32" s="61">
        <v>253.5</v>
      </c>
      <c r="I32" s="61">
        <v>45004.15</v>
      </c>
      <c r="J32" s="61">
        <v>21.2</v>
      </c>
      <c r="K32" s="61">
        <v>105</v>
      </c>
      <c r="L32" s="61">
        <v>75</v>
      </c>
      <c r="M32" s="61">
        <v>68.74</v>
      </c>
      <c r="N32" s="61">
        <v>68.18</v>
      </c>
      <c r="O32" s="64">
        <v>108.1</v>
      </c>
      <c r="P32" s="3" t="s">
        <v>312</v>
      </c>
      <c r="Q32" s="49"/>
    </row>
    <row r="33" spans="1:17" s="1" customFormat="1" ht="30" customHeight="1">
      <c r="A33" s="60" t="s">
        <v>96</v>
      </c>
      <c r="B33" s="153" t="s">
        <v>113</v>
      </c>
      <c r="C33" s="76" t="s">
        <v>361</v>
      </c>
      <c r="D33" s="3" t="s">
        <v>114</v>
      </c>
      <c r="E33" s="3" t="s">
        <v>115</v>
      </c>
      <c r="F33" s="3" t="s">
        <v>116</v>
      </c>
      <c r="G33" s="61">
        <v>181</v>
      </c>
      <c r="H33" s="61">
        <v>290</v>
      </c>
      <c r="I33" s="61">
        <v>59200</v>
      </c>
      <c r="J33" s="61">
        <v>414.2</v>
      </c>
      <c r="K33" s="61">
        <v>23200</v>
      </c>
      <c r="L33" s="61">
        <v>18300</v>
      </c>
      <c r="M33" s="61">
        <v>18679</v>
      </c>
      <c r="N33" s="61">
        <v>18679</v>
      </c>
      <c r="O33" s="64">
        <v>108.02</v>
      </c>
      <c r="P33" s="3" t="s">
        <v>352</v>
      </c>
      <c r="Q33" s="121"/>
    </row>
    <row r="34" spans="1:17" s="1" customFormat="1" ht="29.25" customHeight="1">
      <c r="A34" s="60" t="s">
        <v>96</v>
      </c>
      <c r="B34" s="153" t="s">
        <v>117</v>
      </c>
      <c r="C34" s="76" t="s">
        <v>379</v>
      </c>
      <c r="D34" s="3" t="s">
        <v>118</v>
      </c>
      <c r="E34" s="3" t="s">
        <v>41</v>
      </c>
      <c r="F34" s="3" t="s">
        <v>63</v>
      </c>
      <c r="G34" s="61">
        <v>45</v>
      </c>
      <c r="H34" s="61">
        <v>100</v>
      </c>
      <c r="I34" s="61">
        <v>59580</v>
      </c>
      <c r="J34" s="61">
        <v>5.9</v>
      </c>
      <c r="K34" s="61">
        <v>69</v>
      </c>
      <c r="L34" s="61">
        <v>41</v>
      </c>
      <c r="M34" s="61">
        <v>67.7</v>
      </c>
      <c r="N34" s="61">
        <v>67.7</v>
      </c>
      <c r="O34" s="64">
        <v>107.11</v>
      </c>
      <c r="P34" s="3" t="s">
        <v>263</v>
      </c>
      <c r="Q34" s="49"/>
    </row>
    <row r="35" spans="1:17" s="1" customFormat="1" ht="30" customHeight="1">
      <c r="A35" s="60" t="s">
        <v>96</v>
      </c>
      <c r="B35" s="153" t="s">
        <v>119</v>
      </c>
      <c r="C35" s="11"/>
      <c r="D35" s="3" t="s">
        <v>120</v>
      </c>
      <c r="E35" s="3" t="s">
        <v>41</v>
      </c>
      <c r="F35" s="3" t="s">
        <v>305</v>
      </c>
      <c r="G35" s="61">
        <v>85.1</v>
      </c>
      <c r="H35" s="61">
        <v>149</v>
      </c>
      <c r="I35" s="61">
        <v>70775</v>
      </c>
      <c r="J35" s="61">
        <v>40.3</v>
      </c>
      <c r="K35" s="61">
        <v>1710</v>
      </c>
      <c r="L35" s="61">
        <v>1250</v>
      </c>
      <c r="M35" s="61">
        <v>459.3</v>
      </c>
      <c r="N35" s="61">
        <v>459.3</v>
      </c>
      <c r="O35" s="64">
        <v>107.11</v>
      </c>
      <c r="P35" s="3" t="s">
        <v>263</v>
      </c>
      <c r="Q35" s="49"/>
    </row>
    <row r="36" spans="1:17" s="1" customFormat="1" ht="30" customHeight="1">
      <c r="A36" s="60" t="s">
        <v>96</v>
      </c>
      <c r="B36" s="153" t="s">
        <v>121</v>
      </c>
      <c r="C36" s="11"/>
      <c r="D36" s="3" t="s">
        <v>118</v>
      </c>
      <c r="E36" s="3" t="s">
        <v>41</v>
      </c>
      <c r="F36" s="3" t="s">
        <v>306</v>
      </c>
      <c r="G36" s="61">
        <v>48.2</v>
      </c>
      <c r="H36" s="61">
        <v>91</v>
      </c>
      <c r="I36" s="61">
        <v>76000</v>
      </c>
      <c r="J36" s="61">
        <v>4</v>
      </c>
      <c r="K36" s="61">
        <v>82.4</v>
      </c>
      <c r="L36" s="61">
        <v>54</v>
      </c>
      <c r="M36" s="61">
        <v>24.8</v>
      </c>
      <c r="N36" s="61">
        <v>24.8</v>
      </c>
      <c r="O36" s="64">
        <v>106.1</v>
      </c>
      <c r="P36" s="3" t="s">
        <v>279</v>
      </c>
      <c r="Q36" s="49"/>
    </row>
    <row r="37" spans="1:17" s="1" customFormat="1" ht="30" customHeight="1">
      <c r="A37" s="60" t="s">
        <v>96</v>
      </c>
      <c r="B37" s="153" t="s">
        <v>122</v>
      </c>
      <c r="C37" s="11"/>
      <c r="D37" s="3" t="s">
        <v>118</v>
      </c>
      <c r="E37" s="3" t="s">
        <v>41</v>
      </c>
      <c r="F37" s="3" t="s">
        <v>306</v>
      </c>
      <c r="G37" s="61">
        <v>23.5</v>
      </c>
      <c r="H37" s="61">
        <v>229.5</v>
      </c>
      <c r="I37" s="61">
        <v>91640</v>
      </c>
      <c r="J37" s="61">
        <v>11.8</v>
      </c>
      <c r="K37" s="61">
        <v>96.5</v>
      </c>
      <c r="L37" s="61">
        <v>57.5</v>
      </c>
      <c r="M37" s="61">
        <v>32.2</v>
      </c>
      <c r="N37" s="61">
        <v>32.2</v>
      </c>
      <c r="O37" s="64">
        <v>107.11</v>
      </c>
      <c r="P37" s="3" t="s">
        <v>278</v>
      </c>
      <c r="Q37" s="49"/>
    </row>
    <row r="38" spans="1:17" s="1" customFormat="1" ht="30" customHeight="1">
      <c r="A38" s="60" t="s">
        <v>96</v>
      </c>
      <c r="B38" s="153" t="s">
        <v>123</v>
      </c>
      <c r="C38" s="11"/>
      <c r="D38" s="3" t="s">
        <v>118</v>
      </c>
      <c r="E38" s="3" t="s">
        <v>42</v>
      </c>
      <c r="F38" s="3" t="s">
        <v>306</v>
      </c>
      <c r="G38" s="61">
        <v>21.4</v>
      </c>
      <c r="H38" s="61">
        <v>275.5</v>
      </c>
      <c r="I38" s="61">
        <v>106100</v>
      </c>
      <c r="J38" s="61">
        <v>62.3</v>
      </c>
      <c r="K38" s="61">
        <v>240.24</v>
      </c>
      <c r="L38" s="61">
        <v>184.23</v>
      </c>
      <c r="M38" s="61">
        <v>146.17</v>
      </c>
      <c r="N38" s="61">
        <v>133.01</v>
      </c>
      <c r="O38" s="64">
        <v>108.11</v>
      </c>
      <c r="P38" s="3" t="s">
        <v>277</v>
      </c>
      <c r="Q38" s="49"/>
    </row>
    <row r="39" spans="1:17" s="1" customFormat="1" ht="30" customHeight="1">
      <c r="A39" s="60" t="s">
        <v>96</v>
      </c>
      <c r="B39" s="153" t="s">
        <v>124</v>
      </c>
      <c r="C39" s="11"/>
      <c r="D39" s="3" t="s">
        <v>125</v>
      </c>
      <c r="E39" s="3" t="s">
        <v>126</v>
      </c>
      <c r="F39" s="3" t="s">
        <v>307</v>
      </c>
      <c r="G39" s="61">
        <v>114</v>
      </c>
      <c r="H39" s="61">
        <v>205</v>
      </c>
      <c r="I39" s="61">
        <v>21900</v>
      </c>
      <c r="J39" s="61">
        <v>266.1243</v>
      </c>
      <c r="K39" s="61">
        <v>14860</v>
      </c>
      <c r="L39" s="61">
        <v>14600</v>
      </c>
      <c r="M39" s="61">
        <v>3745</v>
      </c>
      <c r="N39" s="61">
        <v>3745</v>
      </c>
      <c r="O39" s="64">
        <v>108.1</v>
      </c>
      <c r="P39" s="3" t="s">
        <v>278</v>
      </c>
      <c r="Q39" s="49"/>
    </row>
    <row r="40" spans="1:17" s="1" customFormat="1" ht="30" customHeight="1">
      <c r="A40" s="60" t="s">
        <v>96</v>
      </c>
      <c r="B40" s="153" t="s">
        <v>127</v>
      </c>
      <c r="C40" s="11" t="s">
        <v>365</v>
      </c>
      <c r="D40" s="3" t="s">
        <v>128</v>
      </c>
      <c r="E40" s="3" t="s">
        <v>126</v>
      </c>
      <c r="F40" s="3" t="s">
        <v>306</v>
      </c>
      <c r="G40" s="61">
        <v>57.6</v>
      </c>
      <c r="H40" s="61">
        <v>86.5</v>
      </c>
      <c r="I40" s="61">
        <v>50126</v>
      </c>
      <c r="J40" s="61">
        <v>28.9</v>
      </c>
      <c r="K40" s="61">
        <v>1400</v>
      </c>
      <c r="L40" s="61">
        <v>1400</v>
      </c>
      <c r="M40" s="61">
        <v>100</v>
      </c>
      <c r="N40" s="61">
        <v>95.62</v>
      </c>
      <c r="O40" s="64">
        <v>105.08</v>
      </c>
      <c r="P40" s="3" t="s">
        <v>280</v>
      </c>
      <c r="Q40" s="49"/>
    </row>
    <row r="41" spans="1:17" s="1" customFormat="1" ht="30" customHeight="1">
      <c r="A41" s="60" t="s">
        <v>96</v>
      </c>
      <c r="B41" s="153" t="s">
        <v>129</v>
      </c>
      <c r="C41" s="11" t="s">
        <v>365</v>
      </c>
      <c r="D41" s="3" t="s">
        <v>353</v>
      </c>
      <c r="E41" s="3" t="s">
        <v>130</v>
      </c>
      <c r="F41" s="3" t="s">
        <v>308</v>
      </c>
      <c r="G41" s="61">
        <v>30.3</v>
      </c>
      <c r="H41" s="61">
        <v>363.6</v>
      </c>
      <c r="I41" s="61">
        <v>1700</v>
      </c>
      <c r="J41" s="61">
        <v>810.12</v>
      </c>
      <c r="K41" s="94">
        <v>17162.1</v>
      </c>
      <c r="L41" s="102">
        <v>17162.1</v>
      </c>
      <c r="M41" s="61">
        <v>13947.8</v>
      </c>
      <c r="N41" s="61">
        <v>12858</v>
      </c>
      <c r="O41" s="65">
        <v>108.02</v>
      </c>
      <c r="P41" s="3" t="s">
        <v>281</v>
      </c>
      <c r="Q41" s="49"/>
    </row>
    <row r="42" spans="1:17" s="1" customFormat="1" ht="30" customHeight="1">
      <c r="A42" s="60" t="s">
        <v>96</v>
      </c>
      <c r="B42" s="153" t="s">
        <v>132</v>
      </c>
      <c r="C42" s="11" t="s">
        <v>365</v>
      </c>
      <c r="D42" s="3" t="s">
        <v>133</v>
      </c>
      <c r="E42" s="3" t="s">
        <v>134</v>
      </c>
      <c r="F42" s="3" t="s">
        <v>306</v>
      </c>
      <c r="G42" s="61">
        <v>57.5</v>
      </c>
      <c r="H42" s="61">
        <v>169.5</v>
      </c>
      <c r="I42" s="61">
        <v>3700</v>
      </c>
      <c r="J42" s="61">
        <v>62.21</v>
      </c>
      <c r="K42" s="61">
        <v>975.6</v>
      </c>
      <c r="L42" s="61">
        <v>790</v>
      </c>
      <c r="M42" s="61">
        <v>799.7</v>
      </c>
      <c r="N42" s="61">
        <v>757.27</v>
      </c>
      <c r="O42" s="64">
        <v>104.12</v>
      </c>
      <c r="P42" s="3" t="s">
        <v>282</v>
      </c>
      <c r="Q42" s="49"/>
    </row>
    <row r="43" spans="1:17" s="1" customFormat="1" ht="30" customHeight="1">
      <c r="A43" s="60" t="s">
        <v>96</v>
      </c>
      <c r="B43" s="153" t="s">
        <v>135</v>
      </c>
      <c r="C43" s="11" t="s">
        <v>365</v>
      </c>
      <c r="D43" s="3" t="s">
        <v>133</v>
      </c>
      <c r="E43" s="3" t="s">
        <v>134</v>
      </c>
      <c r="F43" s="3" t="s">
        <v>306</v>
      </c>
      <c r="G43" s="61">
        <v>61.5</v>
      </c>
      <c r="H43" s="61">
        <v>314</v>
      </c>
      <c r="I43" s="61">
        <v>1986.4</v>
      </c>
      <c r="J43" s="61">
        <v>56.1</v>
      </c>
      <c r="K43" s="61">
        <v>1440</v>
      </c>
      <c r="L43" s="61">
        <v>1200</v>
      </c>
      <c r="M43" s="61">
        <v>1252.3</v>
      </c>
      <c r="N43" s="61">
        <v>1109.8</v>
      </c>
      <c r="O43" s="64">
        <v>104.12</v>
      </c>
      <c r="P43" s="3" t="s">
        <v>283</v>
      </c>
      <c r="Q43" s="49"/>
    </row>
    <row r="44" spans="1:17" s="1" customFormat="1" ht="30" customHeight="1">
      <c r="A44" s="60" t="s">
        <v>96</v>
      </c>
      <c r="B44" s="153" t="s">
        <v>136</v>
      </c>
      <c r="C44" s="11" t="s">
        <v>365</v>
      </c>
      <c r="D44" s="3" t="s">
        <v>137</v>
      </c>
      <c r="E44" s="3" t="s">
        <v>134</v>
      </c>
      <c r="F44" s="3" t="s">
        <v>306</v>
      </c>
      <c r="G44" s="61">
        <v>27.3</v>
      </c>
      <c r="H44" s="61">
        <v>57.2</v>
      </c>
      <c r="I44" s="61">
        <v>381.5</v>
      </c>
      <c r="J44" s="61">
        <v>1.3</v>
      </c>
      <c r="K44" s="61">
        <v>12.86</v>
      </c>
      <c r="L44" s="61">
        <v>11</v>
      </c>
      <c r="M44" s="61">
        <v>9.7</v>
      </c>
      <c r="N44" s="61">
        <v>9.5</v>
      </c>
      <c r="O44" s="64">
        <v>107.11</v>
      </c>
      <c r="P44" s="3" t="s">
        <v>263</v>
      </c>
      <c r="Q44" s="49"/>
    </row>
    <row r="45" spans="1:17" s="1" customFormat="1" ht="30" customHeight="1">
      <c r="A45" s="60" t="s">
        <v>96</v>
      </c>
      <c r="B45" s="153" t="s">
        <v>138</v>
      </c>
      <c r="C45" s="76" t="s">
        <v>391</v>
      </c>
      <c r="D45" s="3" t="s">
        <v>139</v>
      </c>
      <c r="E45" s="3" t="s">
        <v>130</v>
      </c>
      <c r="F45" s="3" t="s">
        <v>140</v>
      </c>
      <c r="G45" s="61">
        <v>12</v>
      </c>
      <c r="H45" s="61">
        <v>64</v>
      </c>
      <c r="I45" s="61">
        <v>55</v>
      </c>
      <c r="J45" s="61">
        <v>5.13</v>
      </c>
      <c r="K45" s="61">
        <v>30.37</v>
      </c>
      <c r="L45" s="61">
        <v>23.86</v>
      </c>
      <c r="M45" s="61">
        <v>24.58</v>
      </c>
      <c r="N45" s="61">
        <v>21.93</v>
      </c>
      <c r="O45" s="64">
        <v>107.11</v>
      </c>
      <c r="P45" s="3" t="s">
        <v>284</v>
      </c>
      <c r="Q45" s="49"/>
    </row>
    <row r="46" spans="1:17" s="1" customFormat="1" ht="30" customHeight="1">
      <c r="A46" s="60" t="s">
        <v>96</v>
      </c>
      <c r="B46" s="153" t="s">
        <v>141</v>
      </c>
      <c r="C46" s="11"/>
      <c r="D46" s="3" t="s">
        <v>142</v>
      </c>
      <c r="E46" s="3" t="s">
        <v>143</v>
      </c>
      <c r="F46" s="3" t="s">
        <v>386</v>
      </c>
      <c r="G46" s="61">
        <v>15</v>
      </c>
      <c r="H46" s="61">
        <v>352.5</v>
      </c>
      <c r="I46" s="61">
        <v>203400</v>
      </c>
      <c r="J46" s="61">
        <v>242</v>
      </c>
      <c r="K46" s="61">
        <v>1005</v>
      </c>
      <c r="L46" s="61">
        <v>1005</v>
      </c>
      <c r="M46" s="61">
        <v>539.5</v>
      </c>
      <c r="N46" s="61">
        <v>539.5</v>
      </c>
      <c r="O46" s="64">
        <v>108.11</v>
      </c>
      <c r="P46" s="3" t="s">
        <v>393</v>
      </c>
      <c r="Q46" s="49"/>
    </row>
    <row r="47" spans="1:17" s="1" customFormat="1" ht="30" customHeight="1">
      <c r="A47" s="82" t="s">
        <v>339</v>
      </c>
      <c r="B47" s="154" t="s">
        <v>316</v>
      </c>
      <c r="C47" s="83"/>
      <c r="D47" s="84" t="s">
        <v>318</v>
      </c>
      <c r="E47" s="84" t="s">
        <v>343</v>
      </c>
      <c r="F47" s="84" t="s">
        <v>59</v>
      </c>
      <c r="G47" s="85">
        <v>75</v>
      </c>
      <c r="H47" s="85">
        <v>1521</v>
      </c>
      <c r="I47" s="85">
        <v>658</v>
      </c>
      <c r="J47" s="85">
        <v>204.66</v>
      </c>
      <c r="K47" s="85">
        <v>5139</v>
      </c>
      <c r="L47" s="85">
        <v>5085</v>
      </c>
      <c r="M47" s="85">
        <v>5139</v>
      </c>
      <c r="N47" s="85">
        <v>5085</v>
      </c>
      <c r="O47" s="87">
        <v>104.12</v>
      </c>
      <c r="P47" s="84" t="s">
        <v>317</v>
      </c>
      <c r="Q47" s="49"/>
    </row>
    <row r="48" spans="1:17" s="1" customFormat="1" ht="21" customHeight="1">
      <c r="A48" s="132" t="s">
        <v>144</v>
      </c>
      <c r="B48" s="159"/>
      <c r="C48" s="133"/>
      <c r="D48" s="134"/>
      <c r="E48" s="134"/>
      <c r="F48" s="134"/>
      <c r="G48" s="135"/>
      <c r="H48" s="136"/>
      <c r="I48" s="137"/>
      <c r="J48" s="108"/>
      <c r="K48" s="138">
        <f>SUM(K49:K71)</f>
        <v>127770.53</v>
      </c>
      <c r="L48" s="138">
        <f>SUM(L49:L71)</f>
        <v>113413.31</v>
      </c>
      <c r="M48" s="138">
        <f>SUM(M49:M71)</f>
        <v>79841.40999999999</v>
      </c>
      <c r="N48" s="138">
        <f>SUM(N49:N71)</f>
        <v>78230.23999999999</v>
      </c>
      <c r="O48" s="70"/>
      <c r="P48" s="71"/>
      <c r="Q48" s="49"/>
    </row>
    <row r="49" spans="1:17" s="1" customFormat="1" ht="30" customHeight="1">
      <c r="A49" s="60" t="s">
        <v>145</v>
      </c>
      <c r="B49" s="153" t="s">
        <v>146</v>
      </c>
      <c r="C49" s="11"/>
      <c r="D49" s="3" t="s">
        <v>147</v>
      </c>
      <c r="E49" s="3" t="s">
        <v>148</v>
      </c>
      <c r="F49" s="3" t="s">
        <v>59</v>
      </c>
      <c r="G49" s="61">
        <v>26</v>
      </c>
      <c r="H49" s="61">
        <v>172</v>
      </c>
      <c r="I49" s="61">
        <v>319</v>
      </c>
      <c r="J49" s="61">
        <v>19.5</v>
      </c>
      <c r="K49" s="61">
        <v>91</v>
      </c>
      <c r="L49" s="61">
        <v>91</v>
      </c>
      <c r="M49" s="61">
        <v>69</v>
      </c>
      <c r="N49" s="61">
        <v>69</v>
      </c>
      <c r="O49" s="64">
        <v>105.07</v>
      </c>
      <c r="P49" s="3" t="s">
        <v>285</v>
      </c>
      <c r="Q49" s="49"/>
    </row>
    <row r="50" spans="1:17" s="1" customFormat="1" ht="22.5" customHeight="1">
      <c r="A50" s="60" t="s">
        <v>145</v>
      </c>
      <c r="B50" s="153" t="s">
        <v>149</v>
      </c>
      <c r="C50" s="76" t="s">
        <v>391</v>
      </c>
      <c r="D50" s="3" t="s">
        <v>327</v>
      </c>
      <c r="E50" s="3" t="s">
        <v>150</v>
      </c>
      <c r="F50" s="3" t="s">
        <v>59</v>
      </c>
      <c r="G50" s="61">
        <v>28</v>
      </c>
      <c r="H50" s="61">
        <v>1535</v>
      </c>
      <c r="I50" s="61">
        <v>366</v>
      </c>
      <c r="J50" s="61">
        <v>230.4</v>
      </c>
      <c r="K50" s="61">
        <v>2911.3</v>
      </c>
      <c r="L50" s="61">
        <v>2805.5</v>
      </c>
      <c r="M50" s="61">
        <v>2632.3</v>
      </c>
      <c r="N50" s="61">
        <v>2527.5</v>
      </c>
      <c r="O50" s="64">
        <v>107.09</v>
      </c>
      <c r="P50" s="3" t="s">
        <v>286</v>
      </c>
      <c r="Q50" s="49"/>
    </row>
    <row r="51" spans="1:17" s="1" customFormat="1" ht="28.5" customHeight="1">
      <c r="A51" s="60" t="s">
        <v>145</v>
      </c>
      <c r="B51" s="153" t="s">
        <v>151</v>
      </c>
      <c r="C51" s="11" t="s">
        <v>392</v>
      </c>
      <c r="D51" s="3" t="s">
        <v>152</v>
      </c>
      <c r="E51" s="3" t="s">
        <v>153</v>
      </c>
      <c r="F51" s="3" t="s">
        <v>131</v>
      </c>
      <c r="G51" s="61">
        <v>34</v>
      </c>
      <c r="H51" s="61">
        <v>982.5</v>
      </c>
      <c r="I51" s="61">
        <v>208.6</v>
      </c>
      <c r="J51" s="61">
        <v>78</v>
      </c>
      <c r="K51" s="61">
        <v>979.57</v>
      </c>
      <c r="L51" s="61">
        <v>923.12</v>
      </c>
      <c r="M51" s="61">
        <v>975.2</v>
      </c>
      <c r="N51" s="61">
        <v>923.3</v>
      </c>
      <c r="O51" s="64">
        <v>107.09</v>
      </c>
      <c r="P51" s="3" t="s">
        <v>286</v>
      </c>
      <c r="Q51" s="49"/>
    </row>
    <row r="52" spans="1:17" s="1" customFormat="1" ht="30" customHeight="1">
      <c r="A52" s="60" t="s">
        <v>145</v>
      </c>
      <c r="B52" s="153" t="s">
        <v>154</v>
      </c>
      <c r="C52" s="11"/>
      <c r="D52" s="3" t="s">
        <v>325</v>
      </c>
      <c r="E52" s="3" t="s">
        <v>43</v>
      </c>
      <c r="F52" s="3" t="s">
        <v>131</v>
      </c>
      <c r="G52" s="61">
        <v>30</v>
      </c>
      <c r="H52" s="61">
        <v>270.4</v>
      </c>
      <c r="I52" s="61">
        <v>749.8</v>
      </c>
      <c r="J52" s="61">
        <v>28.1</v>
      </c>
      <c r="K52" s="61">
        <v>378</v>
      </c>
      <c r="L52" s="61">
        <v>357</v>
      </c>
      <c r="M52" s="61">
        <v>71.4</v>
      </c>
      <c r="N52" s="61">
        <v>71.4</v>
      </c>
      <c r="O52" s="64">
        <v>108.06</v>
      </c>
      <c r="P52" s="3" t="s">
        <v>394</v>
      </c>
      <c r="Q52" s="49"/>
    </row>
    <row r="53" spans="1:17" s="1" customFormat="1" ht="30" customHeight="1">
      <c r="A53" s="60" t="s">
        <v>145</v>
      </c>
      <c r="B53" s="153" t="s">
        <v>155</v>
      </c>
      <c r="C53" s="11"/>
      <c r="D53" s="3" t="s">
        <v>156</v>
      </c>
      <c r="E53" s="3" t="s">
        <v>43</v>
      </c>
      <c r="F53" s="3" t="s">
        <v>157</v>
      </c>
      <c r="G53" s="61">
        <v>42.5</v>
      </c>
      <c r="H53" s="61">
        <v>210</v>
      </c>
      <c r="I53" s="61">
        <v>2655</v>
      </c>
      <c r="J53" s="61">
        <v>172</v>
      </c>
      <c r="K53" s="61">
        <v>2509</v>
      </c>
      <c r="L53" s="61">
        <v>2253</v>
      </c>
      <c r="M53" s="61">
        <v>947</v>
      </c>
      <c r="N53" s="61">
        <v>669.5</v>
      </c>
      <c r="O53" s="64">
        <v>108.1</v>
      </c>
      <c r="P53" s="3" t="s">
        <v>287</v>
      </c>
      <c r="Q53" s="49"/>
    </row>
    <row r="54" spans="1:17" s="1" customFormat="1" ht="30" customHeight="1">
      <c r="A54" s="60" t="s">
        <v>145</v>
      </c>
      <c r="B54" s="153" t="s">
        <v>158</v>
      </c>
      <c r="C54" s="11"/>
      <c r="D54" s="3" t="s">
        <v>159</v>
      </c>
      <c r="E54" s="3" t="s">
        <v>44</v>
      </c>
      <c r="F54" s="3" t="s">
        <v>131</v>
      </c>
      <c r="G54" s="61">
        <v>30</v>
      </c>
      <c r="H54" s="61">
        <v>255.6</v>
      </c>
      <c r="I54" s="61">
        <v>1028</v>
      </c>
      <c r="J54" s="61">
        <v>37.7</v>
      </c>
      <c r="K54" s="61">
        <v>811</v>
      </c>
      <c r="L54" s="61">
        <v>633</v>
      </c>
      <c r="M54" s="61">
        <v>85.3</v>
      </c>
      <c r="N54" s="61">
        <v>85.3</v>
      </c>
      <c r="O54" s="64">
        <v>108.09</v>
      </c>
      <c r="P54" s="3" t="s">
        <v>370</v>
      </c>
      <c r="Q54" s="49"/>
    </row>
    <row r="55" spans="1:17" s="1" customFormat="1" ht="30" customHeight="1">
      <c r="A55" s="60" t="s">
        <v>145</v>
      </c>
      <c r="B55" s="153" t="s">
        <v>160</v>
      </c>
      <c r="C55" s="11"/>
      <c r="D55" s="3" t="s">
        <v>161</v>
      </c>
      <c r="E55" s="3" t="s">
        <v>44</v>
      </c>
      <c r="F55" s="3" t="s">
        <v>157</v>
      </c>
      <c r="G55" s="61">
        <v>6.7</v>
      </c>
      <c r="H55" s="61">
        <v>635.5</v>
      </c>
      <c r="I55" s="61">
        <v>3211</v>
      </c>
      <c r="J55" s="61">
        <v>114.8</v>
      </c>
      <c r="K55" s="61">
        <v>385.3</v>
      </c>
      <c r="L55" s="61">
        <v>385.3</v>
      </c>
      <c r="M55" s="61">
        <v>230.4</v>
      </c>
      <c r="N55" s="61">
        <v>229.8</v>
      </c>
      <c r="O55" s="64">
        <v>104.04</v>
      </c>
      <c r="P55" s="3" t="s">
        <v>289</v>
      </c>
      <c r="Q55" s="49"/>
    </row>
    <row r="56" spans="1:17" s="1" customFormat="1" ht="43.5" customHeight="1">
      <c r="A56" s="60" t="s">
        <v>145</v>
      </c>
      <c r="B56" s="153" t="s">
        <v>162</v>
      </c>
      <c r="C56" s="11"/>
      <c r="D56" s="3" t="s">
        <v>348</v>
      </c>
      <c r="E56" s="3" t="s">
        <v>349</v>
      </c>
      <c r="F56" s="3" t="s">
        <v>157</v>
      </c>
      <c r="G56" s="61">
        <v>56</v>
      </c>
      <c r="H56" s="61">
        <v>1273</v>
      </c>
      <c r="I56" s="61">
        <v>7761</v>
      </c>
      <c r="J56" s="61">
        <v>954</v>
      </c>
      <c r="K56" s="61">
        <v>15415</v>
      </c>
      <c r="L56" s="61">
        <v>15415</v>
      </c>
      <c r="M56" s="61">
        <v>7828</v>
      </c>
      <c r="N56" s="61">
        <v>7828</v>
      </c>
      <c r="O56" s="64">
        <v>104.06</v>
      </c>
      <c r="P56" s="3" t="s">
        <v>290</v>
      </c>
      <c r="Q56" s="49"/>
    </row>
    <row r="57" spans="1:17" s="1" customFormat="1" ht="33.75" customHeight="1">
      <c r="A57" s="60" t="s">
        <v>145</v>
      </c>
      <c r="B57" s="153" t="s">
        <v>163</v>
      </c>
      <c r="C57" s="76"/>
      <c r="D57" s="3" t="s">
        <v>164</v>
      </c>
      <c r="E57" s="3" t="s">
        <v>165</v>
      </c>
      <c r="F57" s="3" t="s">
        <v>59</v>
      </c>
      <c r="G57" s="61">
        <v>134</v>
      </c>
      <c r="H57" s="61">
        <v>400</v>
      </c>
      <c r="I57" s="61">
        <v>48100</v>
      </c>
      <c r="J57" s="61">
        <v>1805.11</v>
      </c>
      <c r="K57" s="61">
        <v>80381.7</v>
      </c>
      <c r="L57" s="61">
        <v>68661.7</v>
      </c>
      <c r="M57" s="61">
        <v>50880.7</v>
      </c>
      <c r="N57" s="61">
        <v>50849</v>
      </c>
      <c r="O57" s="64">
        <v>108.11</v>
      </c>
      <c r="P57" s="3" t="s">
        <v>291</v>
      </c>
      <c r="Q57" s="49"/>
    </row>
    <row r="58" spans="1:18" s="1" customFormat="1" ht="41.25" customHeight="1">
      <c r="A58" s="60" t="s">
        <v>145</v>
      </c>
      <c r="B58" s="153" t="s">
        <v>166</v>
      </c>
      <c r="C58" s="11" t="s">
        <v>395</v>
      </c>
      <c r="D58" s="3" t="s">
        <v>328</v>
      </c>
      <c r="E58" s="3" t="s">
        <v>45</v>
      </c>
      <c r="F58" s="3" t="s">
        <v>59</v>
      </c>
      <c r="G58" s="61">
        <v>87.5</v>
      </c>
      <c r="H58" s="61">
        <v>510</v>
      </c>
      <c r="I58" s="61">
        <v>10852</v>
      </c>
      <c r="J58" s="61">
        <v>504.6</v>
      </c>
      <c r="K58" s="61">
        <v>15805</v>
      </c>
      <c r="L58" s="61">
        <v>14946</v>
      </c>
      <c r="M58" s="61">
        <v>9145.4</v>
      </c>
      <c r="N58" s="61">
        <v>9145.4</v>
      </c>
      <c r="O58" s="64">
        <v>107.11</v>
      </c>
      <c r="P58" s="3" t="s">
        <v>261</v>
      </c>
      <c r="Q58" s="174"/>
      <c r="R58" s="174"/>
    </row>
    <row r="59" spans="1:17" s="1" customFormat="1" ht="30" customHeight="1">
      <c r="A59" s="60" t="s">
        <v>145</v>
      </c>
      <c r="B59" s="153" t="s">
        <v>167</v>
      </c>
      <c r="C59" s="76" t="s">
        <v>376</v>
      </c>
      <c r="D59" s="3" t="s">
        <v>168</v>
      </c>
      <c r="E59" s="3" t="s">
        <v>46</v>
      </c>
      <c r="F59" s="3" t="s">
        <v>169</v>
      </c>
      <c r="G59" s="61">
        <v>7</v>
      </c>
      <c r="H59" s="61">
        <v>120</v>
      </c>
      <c r="I59" s="61">
        <v>40789</v>
      </c>
      <c r="J59" s="61">
        <v>0</v>
      </c>
      <c r="K59" s="61">
        <v>0</v>
      </c>
      <c r="L59" s="61">
        <v>0</v>
      </c>
      <c r="M59" s="61">
        <v>0</v>
      </c>
      <c r="N59" s="61">
        <v>0</v>
      </c>
      <c r="O59" s="65" t="s">
        <v>320</v>
      </c>
      <c r="P59" s="3" t="s">
        <v>261</v>
      </c>
      <c r="Q59" s="49"/>
    </row>
    <row r="60" spans="1:17" s="1" customFormat="1" ht="30" customHeight="1">
      <c r="A60" s="60" t="s">
        <v>145</v>
      </c>
      <c r="B60" s="153" t="s">
        <v>170</v>
      </c>
      <c r="C60" s="76"/>
      <c r="D60" s="3" t="s">
        <v>171</v>
      </c>
      <c r="E60" s="3" t="s">
        <v>45</v>
      </c>
      <c r="F60" s="3" t="s">
        <v>63</v>
      </c>
      <c r="G60" s="61">
        <v>36</v>
      </c>
      <c r="H60" s="61">
        <v>120</v>
      </c>
      <c r="I60" s="61">
        <v>265</v>
      </c>
      <c r="J60" s="61">
        <v>11.3</v>
      </c>
      <c r="K60" s="61">
        <v>115</v>
      </c>
      <c r="L60" s="61">
        <v>98.7</v>
      </c>
      <c r="M60" s="61">
        <v>104.04</v>
      </c>
      <c r="N60" s="61">
        <v>98.31</v>
      </c>
      <c r="O60" s="64">
        <v>107.11</v>
      </c>
      <c r="P60" s="3" t="s">
        <v>292</v>
      </c>
      <c r="Q60" s="49"/>
    </row>
    <row r="61" spans="1:17" s="1" customFormat="1" ht="16.5">
      <c r="A61" s="60" t="s">
        <v>145</v>
      </c>
      <c r="B61" s="153" t="s">
        <v>172</v>
      </c>
      <c r="C61" s="76" t="s">
        <v>391</v>
      </c>
      <c r="D61" s="3" t="s">
        <v>372</v>
      </c>
      <c r="E61" s="3" t="s">
        <v>47</v>
      </c>
      <c r="F61" s="3" t="s">
        <v>86</v>
      </c>
      <c r="G61" s="61">
        <v>2</v>
      </c>
      <c r="H61" s="61">
        <v>82.5</v>
      </c>
      <c r="I61" s="61">
        <v>37832</v>
      </c>
      <c r="J61" s="61">
        <v>6.6</v>
      </c>
      <c r="K61" s="61">
        <v>16</v>
      </c>
      <c r="L61" s="61">
        <v>16</v>
      </c>
      <c r="M61" s="61">
        <v>16</v>
      </c>
      <c r="N61" s="61">
        <v>16</v>
      </c>
      <c r="O61" s="64">
        <v>107.01</v>
      </c>
      <c r="P61" s="3" t="s">
        <v>261</v>
      </c>
      <c r="Q61" s="49"/>
    </row>
    <row r="62" spans="1:17" s="1" customFormat="1" ht="30" customHeight="1">
      <c r="A62" s="60" t="s">
        <v>145</v>
      </c>
      <c r="B62" s="153" t="s">
        <v>173</v>
      </c>
      <c r="C62" s="11"/>
      <c r="D62" s="3" t="s">
        <v>174</v>
      </c>
      <c r="E62" s="3" t="s">
        <v>48</v>
      </c>
      <c r="F62" s="3" t="s">
        <v>157</v>
      </c>
      <c r="G62" s="61">
        <v>8.5</v>
      </c>
      <c r="H62" s="61">
        <v>420</v>
      </c>
      <c r="I62" s="61">
        <v>573</v>
      </c>
      <c r="J62" s="61">
        <v>11.3</v>
      </c>
      <c r="K62" s="61">
        <v>75.6</v>
      </c>
      <c r="L62" s="61">
        <v>75.6</v>
      </c>
      <c r="M62" s="61">
        <v>47.1</v>
      </c>
      <c r="N62" s="61">
        <v>47.1</v>
      </c>
      <c r="O62" s="64">
        <v>104.04</v>
      </c>
      <c r="P62" s="3" t="s">
        <v>285</v>
      </c>
      <c r="Q62" s="49"/>
    </row>
    <row r="63" spans="1:17" s="1" customFormat="1" ht="30" customHeight="1">
      <c r="A63" s="60" t="s">
        <v>145</v>
      </c>
      <c r="B63" s="153" t="s">
        <v>175</v>
      </c>
      <c r="C63" s="11"/>
      <c r="D63" s="3" t="s">
        <v>176</v>
      </c>
      <c r="E63" s="3" t="s">
        <v>48</v>
      </c>
      <c r="F63" s="3" t="s">
        <v>157</v>
      </c>
      <c r="G63" s="61">
        <v>15.3</v>
      </c>
      <c r="H63" s="61">
        <v>470</v>
      </c>
      <c r="I63" s="61">
        <v>715</v>
      </c>
      <c r="J63" s="61">
        <v>26</v>
      </c>
      <c r="K63" s="61">
        <v>135.7</v>
      </c>
      <c r="L63" s="61">
        <v>135.7</v>
      </c>
      <c r="M63" s="61">
        <v>106.7</v>
      </c>
      <c r="N63" s="61">
        <v>106.7</v>
      </c>
      <c r="O63" s="64">
        <v>108.01</v>
      </c>
      <c r="P63" s="3" t="s">
        <v>288</v>
      </c>
      <c r="Q63" s="49"/>
    </row>
    <row r="64" spans="1:17" s="1" customFormat="1" ht="42.75" customHeight="1">
      <c r="A64" s="60" t="s">
        <v>145</v>
      </c>
      <c r="B64" s="153" t="s">
        <v>177</v>
      </c>
      <c r="C64" s="76"/>
      <c r="D64" s="3" t="s">
        <v>350</v>
      </c>
      <c r="E64" s="3" t="s">
        <v>178</v>
      </c>
      <c r="F64" s="3" t="s">
        <v>157</v>
      </c>
      <c r="G64" s="61">
        <v>31</v>
      </c>
      <c r="H64" s="61">
        <v>2380</v>
      </c>
      <c r="I64" s="61">
        <v>3187</v>
      </c>
      <c r="J64" s="61">
        <v>295.6</v>
      </c>
      <c r="K64" s="61">
        <v>2825</v>
      </c>
      <c r="L64" s="61">
        <v>1837</v>
      </c>
      <c r="M64" s="61">
        <v>2513.2</v>
      </c>
      <c r="N64" s="61">
        <v>1522.54</v>
      </c>
      <c r="O64" s="64">
        <v>108.09</v>
      </c>
      <c r="P64" s="3" t="s">
        <v>293</v>
      </c>
      <c r="Q64" s="49"/>
    </row>
    <row r="65" spans="1:17" s="1" customFormat="1" ht="24" customHeight="1">
      <c r="A65" s="60" t="s">
        <v>145</v>
      </c>
      <c r="B65" s="153" t="s">
        <v>179</v>
      </c>
      <c r="C65" s="11"/>
      <c r="D65" s="3" t="s">
        <v>180</v>
      </c>
      <c r="E65" s="3" t="s">
        <v>49</v>
      </c>
      <c r="F65" s="3" t="s">
        <v>157</v>
      </c>
      <c r="G65" s="61">
        <v>6</v>
      </c>
      <c r="H65" s="61">
        <v>595</v>
      </c>
      <c r="I65" s="61">
        <v>51</v>
      </c>
      <c r="J65" s="61">
        <v>17.6</v>
      </c>
      <c r="K65" s="61">
        <v>48.8</v>
      </c>
      <c r="L65" s="61">
        <v>46.8</v>
      </c>
      <c r="M65" s="61">
        <v>47.2</v>
      </c>
      <c r="N65" s="61">
        <v>46.8</v>
      </c>
      <c r="O65" s="65">
        <v>106.1</v>
      </c>
      <c r="P65" s="3" t="s">
        <v>289</v>
      </c>
      <c r="Q65" s="49"/>
    </row>
    <row r="66" spans="1:17" s="1" customFormat="1" ht="30" customHeight="1">
      <c r="A66" s="60" t="s">
        <v>145</v>
      </c>
      <c r="B66" s="153" t="s">
        <v>383</v>
      </c>
      <c r="C66" s="76"/>
      <c r="D66" s="3" t="s">
        <v>181</v>
      </c>
      <c r="E66" s="3" t="s">
        <v>50</v>
      </c>
      <c r="F66" s="3" t="s">
        <v>59</v>
      </c>
      <c r="G66" s="61">
        <v>6.5</v>
      </c>
      <c r="H66" s="61">
        <v>400</v>
      </c>
      <c r="I66" s="61">
        <v>630</v>
      </c>
      <c r="J66" s="61">
        <v>18.9</v>
      </c>
      <c r="K66" s="61">
        <v>60.56</v>
      </c>
      <c r="L66" s="61">
        <v>51.89</v>
      </c>
      <c r="M66" s="61">
        <v>37.87</v>
      </c>
      <c r="N66" s="61">
        <v>35.69</v>
      </c>
      <c r="O66" s="64">
        <v>101.11</v>
      </c>
      <c r="P66" s="3" t="s">
        <v>289</v>
      </c>
      <c r="Q66" s="49"/>
    </row>
    <row r="67" spans="1:17" s="1" customFormat="1" ht="30" customHeight="1">
      <c r="A67" s="82" t="s">
        <v>145</v>
      </c>
      <c r="B67" s="154" t="s">
        <v>182</v>
      </c>
      <c r="C67" s="76" t="s">
        <v>391</v>
      </c>
      <c r="D67" s="84" t="s">
        <v>398</v>
      </c>
      <c r="E67" s="84" t="s">
        <v>344</v>
      </c>
      <c r="F67" s="84" t="s">
        <v>373</v>
      </c>
      <c r="G67" s="85">
        <v>39.5</v>
      </c>
      <c r="H67" s="85">
        <v>325</v>
      </c>
      <c r="I67" s="85">
        <v>203.6</v>
      </c>
      <c r="J67" s="85">
        <v>71.3</v>
      </c>
      <c r="K67" s="85">
        <v>920</v>
      </c>
      <c r="L67" s="85">
        <v>850</v>
      </c>
      <c r="M67" s="85">
        <v>723.8</v>
      </c>
      <c r="N67" s="85">
        <v>716</v>
      </c>
      <c r="O67" s="87">
        <v>107.07</v>
      </c>
      <c r="P67" s="84" t="s">
        <v>358</v>
      </c>
      <c r="Q67" s="49"/>
    </row>
    <row r="68" spans="1:17" s="1" customFormat="1" ht="24.75" customHeight="1">
      <c r="A68" s="77" t="s">
        <v>145</v>
      </c>
      <c r="B68" s="172" t="s">
        <v>183</v>
      </c>
      <c r="C68" s="81" t="s">
        <v>366</v>
      </c>
      <c r="D68" s="78" t="s">
        <v>329</v>
      </c>
      <c r="E68" s="78" t="s">
        <v>51</v>
      </c>
      <c r="F68" s="78" t="s">
        <v>157</v>
      </c>
      <c r="G68" s="79">
        <v>5.4</v>
      </c>
      <c r="H68" s="79">
        <v>1000</v>
      </c>
      <c r="I68" s="79">
        <v>358.5</v>
      </c>
      <c r="J68" s="79">
        <v>110</v>
      </c>
      <c r="K68" s="79">
        <v>412</v>
      </c>
      <c r="L68" s="79">
        <v>412</v>
      </c>
      <c r="M68" s="79">
        <v>380</v>
      </c>
      <c r="N68" s="79">
        <v>256</v>
      </c>
      <c r="O68" s="80">
        <v>108.04</v>
      </c>
      <c r="P68" s="78" t="s">
        <v>290</v>
      </c>
      <c r="Q68" s="49"/>
    </row>
    <row r="69" spans="1:18" s="62" customFormat="1" ht="30" customHeight="1">
      <c r="A69" s="60" t="s">
        <v>145</v>
      </c>
      <c r="B69" s="153" t="s">
        <v>184</v>
      </c>
      <c r="C69" s="76" t="s">
        <v>375</v>
      </c>
      <c r="D69" s="3" t="s">
        <v>185</v>
      </c>
      <c r="E69" s="3" t="s">
        <v>186</v>
      </c>
      <c r="F69" s="3" t="s">
        <v>86</v>
      </c>
      <c r="G69" s="61">
        <v>2</v>
      </c>
      <c r="H69" s="61">
        <v>890</v>
      </c>
      <c r="I69" s="61">
        <v>289405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5" t="s">
        <v>320</v>
      </c>
      <c r="P69" s="3" t="s">
        <v>261</v>
      </c>
      <c r="Q69" s="49"/>
      <c r="R69" s="1"/>
    </row>
    <row r="70" spans="1:18" s="63" customFormat="1" ht="30.75" customHeight="1">
      <c r="A70" s="60" t="s">
        <v>145</v>
      </c>
      <c r="B70" s="153" t="s">
        <v>187</v>
      </c>
      <c r="C70" s="11"/>
      <c r="D70" s="3" t="s">
        <v>188</v>
      </c>
      <c r="E70" s="3" t="s">
        <v>189</v>
      </c>
      <c r="F70" s="3" t="s">
        <v>140</v>
      </c>
      <c r="G70" s="61">
        <v>65</v>
      </c>
      <c r="H70" s="61">
        <v>445.6</v>
      </c>
      <c r="I70" s="61">
        <v>6920</v>
      </c>
      <c r="J70" s="61">
        <v>136.09</v>
      </c>
      <c r="K70" s="61">
        <v>3119</v>
      </c>
      <c r="L70" s="61">
        <v>3056</v>
      </c>
      <c r="M70" s="61">
        <v>2645.7</v>
      </c>
      <c r="N70" s="61">
        <v>2645.7</v>
      </c>
      <c r="O70" s="64">
        <v>108.11</v>
      </c>
      <c r="P70" s="3" t="s">
        <v>371</v>
      </c>
      <c r="Q70" s="49"/>
      <c r="R70" s="1"/>
    </row>
    <row r="71" spans="1:17" s="1" customFormat="1" ht="30" customHeight="1">
      <c r="A71" s="60" t="s">
        <v>145</v>
      </c>
      <c r="B71" s="153" t="s">
        <v>190</v>
      </c>
      <c r="C71" s="11"/>
      <c r="D71" s="86" t="s">
        <v>337</v>
      </c>
      <c r="E71" s="3" t="s">
        <v>191</v>
      </c>
      <c r="F71" s="3" t="s">
        <v>157</v>
      </c>
      <c r="G71" s="61">
        <v>18.3</v>
      </c>
      <c r="H71" s="61">
        <v>2018</v>
      </c>
      <c r="I71" s="94">
        <v>401</v>
      </c>
      <c r="J71" s="94">
        <v>130</v>
      </c>
      <c r="K71" s="94">
        <v>376</v>
      </c>
      <c r="L71" s="94">
        <v>363</v>
      </c>
      <c r="M71" s="94">
        <v>355.1</v>
      </c>
      <c r="N71" s="94">
        <v>341.2</v>
      </c>
      <c r="O71" s="65">
        <v>97.12</v>
      </c>
      <c r="P71" s="3" t="s">
        <v>294</v>
      </c>
      <c r="Q71" s="49"/>
    </row>
    <row r="72" spans="1:17" s="1" customFormat="1" ht="21" customHeight="1">
      <c r="A72" s="112" t="s">
        <v>192</v>
      </c>
      <c r="B72" s="158"/>
      <c r="C72" s="113"/>
      <c r="D72" s="114"/>
      <c r="E72" s="114"/>
      <c r="F72" s="114"/>
      <c r="G72" s="115"/>
      <c r="H72" s="116"/>
      <c r="I72" s="93"/>
      <c r="J72" s="94"/>
      <c r="K72" s="117">
        <f>SUM(K73:K78)</f>
        <v>140.67</v>
      </c>
      <c r="L72" s="117">
        <f>SUM(L73:L78)</f>
        <v>94.47</v>
      </c>
      <c r="M72" s="117">
        <f>SUM(M73:M78)</f>
        <v>122.71000000000001</v>
      </c>
      <c r="N72" s="117">
        <f>SUM(N73:N78)</f>
        <v>100.72000000000001</v>
      </c>
      <c r="O72" s="118"/>
      <c r="P72" s="119"/>
      <c r="Q72" s="49"/>
    </row>
    <row r="73" spans="1:17" s="1" customFormat="1" ht="30" customHeight="1">
      <c r="A73" s="60" t="s">
        <v>193</v>
      </c>
      <c r="B73" s="153" t="s">
        <v>194</v>
      </c>
      <c r="C73" s="11"/>
      <c r="D73" s="3" t="s">
        <v>368</v>
      </c>
      <c r="E73" s="3" t="s">
        <v>195</v>
      </c>
      <c r="F73" s="3" t="s">
        <v>304</v>
      </c>
      <c r="G73" s="61">
        <v>42</v>
      </c>
      <c r="H73" s="61">
        <v>116</v>
      </c>
      <c r="I73" s="61">
        <v>15800</v>
      </c>
      <c r="J73" s="61">
        <v>6.25</v>
      </c>
      <c r="K73" s="61">
        <v>73</v>
      </c>
      <c r="L73" s="61">
        <v>63.5</v>
      </c>
      <c r="M73" s="61">
        <v>70</v>
      </c>
      <c r="N73" s="61">
        <v>54.2</v>
      </c>
      <c r="O73" s="65">
        <v>105.12</v>
      </c>
      <c r="P73" s="3" t="s">
        <v>263</v>
      </c>
      <c r="Q73" s="49"/>
    </row>
    <row r="74" spans="1:17" s="1" customFormat="1" ht="30" customHeight="1">
      <c r="A74" s="60" t="s">
        <v>193</v>
      </c>
      <c r="B74" s="153" t="s">
        <v>196</v>
      </c>
      <c r="C74" s="11"/>
      <c r="D74" s="3" t="s">
        <v>197</v>
      </c>
      <c r="E74" s="3" t="s">
        <v>198</v>
      </c>
      <c r="F74" s="3" t="s">
        <v>304</v>
      </c>
      <c r="G74" s="61">
        <v>30</v>
      </c>
      <c r="H74" s="61">
        <v>125.8</v>
      </c>
      <c r="I74" s="61">
        <v>51010</v>
      </c>
      <c r="J74" s="61">
        <v>4</v>
      </c>
      <c r="K74" s="61">
        <v>34</v>
      </c>
      <c r="L74" s="102" t="s">
        <v>320</v>
      </c>
      <c r="M74" s="61">
        <v>25.4</v>
      </c>
      <c r="N74" s="61">
        <v>22.6</v>
      </c>
      <c r="O74" s="65">
        <v>105.12</v>
      </c>
      <c r="P74" s="3" t="s">
        <v>263</v>
      </c>
      <c r="Q74" s="49"/>
    </row>
    <row r="75" spans="1:17" s="1" customFormat="1" ht="30" customHeight="1">
      <c r="A75" s="60" t="s">
        <v>193</v>
      </c>
      <c r="B75" s="153" t="s">
        <v>199</v>
      </c>
      <c r="C75" s="11"/>
      <c r="D75" s="3" t="s">
        <v>200</v>
      </c>
      <c r="E75" s="3" t="s">
        <v>198</v>
      </c>
      <c r="F75" s="3" t="s">
        <v>304</v>
      </c>
      <c r="G75" s="61">
        <v>29.5</v>
      </c>
      <c r="H75" s="61">
        <v>83</v>
      </c>
      <c r="I75" s="61">
        <v>5370</v>
      </c>
      <c r="J75" s="61">
        <v>3.6</v>
      </c>
      <c r="K75" s="61">
        <v>23.6</v>
      </c>
      <c r="L75" s="61">
        <v>21.2</v>
      </c>
      <c r="M75" s="61">
        <v>19</v>
      </c>
      <c r="N75" s="61">
        <v>16.5</v>
      </c>
      <c r="O75" s="65">
        <v>105.12</v>
      </c>
      <c r="P75" s="3" t="s">
        <v>263</v>
      </c>
      <c r="Q75" s="49"/>
    </row>
    <row r="76" spans="1:17" s="1" customFormat="1" ht="30" customHeight="1">
      <c r="A76" s="60" t="s">
        <v>193</v>
      </c>
      <c r="B76" s="153" t="s">
        <v>201</v>
      </c>
      <c r="C76" s="11"/>
      <c r="D76" s="3" t="s">
        <v>202</v>
      </c>
      <c r="E76" s="3" t="s">
        <v>198</v>
      </c>
      <c r="F76" s="3" t="s">
        <v>304</v>
      </c>
      <c r="G76" s="61">
        <v>24.8</v>
      </c>
      <c r="H76" s="61">
        <v>40</v>
      </c>
      <c r="I76" s="61">
        <v>14570</v>
      </c>
      <c r="J76" s="61">
        <v>0.8</v>
      </c>
      <c r="K76" s="61">
        <v>0.47</v>
      </c>
      <c r="L76" s="61">
        <v>0.27</v>
      </c>
      <c r="M76" s="61">
        <v>0.21</v>
      </c>
      <c r="N76" s="61">
        <v>0.12</v>
      </c>
      <c r="O76" s="65">
        <v>105.12</v>
      </c>
      <c r="P76" s="3" t="s">
        <v>263</v>
      </c>
      <c r="Q76" s="49"/>
    </row>
    <row r="77" spans="1:17" s="1" customFormat="1" ht="30" customHeight="1">
      <c r="A77" s="60" t="s">
        <v>193</v>
      </c>
      <c r="B77" s="153" t="s">
        <v>203</v>
      </c>
      <c r="C77" s="76" t="s">
        <v>361</v>
      </c>
      <c r="D77" s="3" t="s">
        <v>202</v>
      </c>
      <c r="E77" s="3" t="s">
        <v>198</v>
      </c>
      <c r="F77" s="3" t="s">
        <v>304</v>
      </c>
      <c r="G77" s="61">
        <v>27</v>
      </c>
      <c r="H77" s="61">
        <v>88</v>
      </c>
      <c r="I77" s="61">
        <v>28400</v>
      </c>
      <c r="J77" s="61">
        <v>1.5</v>
      </c>
      <c r="K77" s="61">
        <v>2.2</v>
      </c>
      <c r="L77" s="61">
        <v>2.1</v>
      </c>
      <c r="M77" s="61">
        <v>2.9</v>
      </c>
      <c r="N77" s="61">
        <v>2.1</v>
      </c>
      <c r="O77" s="65">
        <v>105.12</v>
      </c>
      <c r="P77" s="3" t="s">
        <v>263</v>
      </c>
      <c r="Q77" s="49"/>
    </row>
    <row r="78" spans="1:17" s="1" customFormat="1" ht="30" customHeight="1">
      <c r="A78" s="60" t="s">
        <v>193</v>
      </c>
      <c r="B78" s="153" t="s">
        <v>204</v>
      </c>
      <c r="C78" s="11"/>
      <c r="D78" s="3" t="s">
        <v>205</v>
      </c>
      <c r="E78" s="3" t="s">
        <v>206</v>
      </c>
      <c r="F78" s="3" t="s">
        <v>304</v>
      </c>
      <c r="G78" s="61">
        <v>14.9</v>
      </c>
      <c r="H78" s="61">
        <v>58.5</v>
      </c>
      <c r="I78" s="61">
        <v>146</v>
      </c>
      <c r="J78" s="61">
        <v>1.2</v>
      </c>
      <c r="K78" s="61">
        <v>7.4</v>
      </c>
      <c r="L78" s="61">
        <v>7.4</v>
      </c>
      <c r="M78" s="61">
        <v>5.2</v>
      </c>
      <c r="N78" s="61">
        <v>5.2</v>
      </c>
      <c r="O78" s="64">
        <v>108.02</v>
      </c>
      <c r="P78" s="3" t="s">
        <v>261</v>
      </c>
      <c r="Q78" s="49"/>
    </row>
    <row r="79" spans="1:17" s="1" customFormat="1" ht="21" customHeight="1">
      <c r="A79" s="112" t="s">
        <v>207</v>
      </c>
      <c r="B79" s="119" t="s">
        <v>387</v>
      </c>
      <c r="C79" s="113"/>
      <c r="D79" s="114"/>
      <c r="E79" s="114"/>
      <c r="F79" s="114"/>
      <c r="G79" s="115"/>
      <c r="H79" s="116"/>
      <c r="I79" s="93"/>
      <c r="J79" s="94"/>
      <c r="K79" s="117">
        <f>K80+K89+K103</f>
        <v>1050.3000000000002</v>
      </c>
      <c r="L79" s="117">
        <f>L80+L89+L103</f>
        <v>1014.2</v>
      </c>
      <c r="M79" s="117">
        <f>M80+M89+M103</f>
        <v>1054.21</v>
      </c>
      <c r="N79" s="117">
        <f>N80+N89+N103</f>
        <v>864.37</v>
      </c>
      <c r="O79" s="72"/>
      <c r="P79" s="73"/>
      <c r="Q79" s="49"/>
    </row>
    <row r="80" spans="1:17" s="1" customFormat="1" ht="21" customHeight="1">
      <c r="A80" s="139" t="s">
        <v>369</v>
      </c>
      <c r="B80" s="158"/>
      <c r="C80" s="11"/>
      <c r="D80" s="86"/>
      <c r="E80" s="86"/>
      <c r="F80" s="86"/>
      <c r="G80" s="140"/>
      <c r="H80" s="141"/>
      <c r="I80" s="93"/>
      <c r="J80" s="94"/>
      <c r="K80" s="94">
        <f>SUM(K81:K88)</f>
        <v>335.20000000000005</v>
      </c>
      <c r="L80" s="94">
        <f>SUM(L81:L88)</f>
        <v>326</v>
      </c>
      <c r="M80" s="94">
        <f>SUM(M81:M88)</f>
        <v>347.6</v>
      </c>
      <c r="N80" s="94">
        <f>SUM(N81:N88)</f>
        <v>347.55</v>
      </c>
      <c r="O80" s="67"/>
      <c r="P80" s="74"/>
      <c r="Q80" s="49"/>
    </row>
    <row r="81" spans="1:17" s="1" customFormat="1" ht="29.25" customHeight="1">
      <c r="A81" s="60" t="s">
        <v>208</v>
      </c>
      <c r="B81" s="153" t="s">
        <v>209</v>
      </c>
      <c r="C81" s="11" t="s">
        <v>367</v>
      </c>
      <c r="D81" s="3" t="s">
        <v>335</v>
      </c>
      <c r="E81" s="3" t="s">
        <v>210</v>
      </c>
      <c r="F81" s="3" t="s">
        <v>300</v>
      </c>
      <c r="G81" s="75" t="s">
        <v>336</v>
      </c>
      <c r="H81" s="61">
        <v>840</v>
      </c>
      <c r="I81" s="61">
        <v>214</v>
      </c>
      <c r="J81" s="61">
        <v>0</v>
      </c>
      <c r="K81" s="61">
        <v>70</v>
      </c>
      <c r="L81" s="61">
        <v>70</v>
      </c>
      <c r="M81" s="61">
        <v>51</v>
      </c>
      <c r="N81" s="61">
        <v>51</v>
      </c>
      <c r="O81" s="64">
        <v>100.03</v>
      </c>
      <c r="P81" s="3" t="s">
        <v>273</v>
      </c>
      <c r="Q81" s="49"/>
    </row>
    <row r="82" spans="1:17" s="1" customFormat="1" ht="30" customHeight="1">
      <c r="A82" s="60" t="s">
        <v>208</v>
      </c>
      <c r="B82" s="153" t="s">
        <v>211</v>
      </c>
      <c r="C82" s="76" t="s">
        <v>361</v>
      </c>
      <c r="D82" s="3" t="s">
        <v>212</v>
      </c>
      <c r="E82" s="3" t="s">
        <v>213</v>
      </c>
      <c r="F82" s="3" t="s">
        <v>301</v>
      </c>
      <c r="G82" s="61">
        <v>10.5</v>
      </c>
      <c r="H82" s="61">
        <v>463</v>
      </c>
      <c r="I82" s="61">
        <v>511</v>
      </c>
      <c r="J82" s="61">
        <v>32</v>
      </c>
      <c r="K82" s="61">
        <v>108</v>
      </c>
      <c r="L82" s="61">
        <v>104</v>
      </c>
      <c r="M82" s="61">
        <v>121</v>
      </c>
      <c r="N82" s="61">
        <v>121</v>
      </c>
      <c r="O82" s="64">
        <v>100.03</v>
      </c>
      <c r="P82" s="3" t="s">
        <v>261</v>
      </c>
      <c r="Q82" s="49"/>
    </row>
    <row r="83" spans="1:17" s="1" customFormat="1" ht="30" customHeight="1">
      <c r="A83" s="60" t="s">
        <v>208</v>
      </c>
      <c r="B83" s="153" t="s">
        <v>214</v>
      </c>
      <c r="C83" s="76" t="s">
        <v>361</v>
      </c>
      <c r="D83" s="3" t="s">
        <v>215</v>
      </c>
      <c r="E83" s="3" t="s">
        <v>216</v>
      </c>
      <c r="F83" s="3" t="s">
        <v>302</v>
      </c>
      <c r="G83" s="61">
        <v>13</v>
      </c>
      <c r="H83" s="61">
        <v>232</v>
      </c>
      <c r="I83" s="61">
        <v>227</v>
      </c>
      <c r="J83" s="61">
        <v>15</v>
      </c>
      <c r="K83" s="61">
        <v>67.8</v>
      </c>
      <c r="L83" s="61">
        <v>63.7</v>
      </c>
      <c r="M83" s="61">
        <v>74</v>
      </c>
      <c r="N83" s="61">
        <v>74</v>
      </c>
      <c r="O83" s="64">
        <v>100.03</v>
      </c>
      <c r="P83" s="3" t="s">
        <v>261</v>
      </c>
      <c r="Q83" s="49"/>
    </row>
    <row r="84" spans="1:17" s="1" customFormat="1" ht="30" customHeight="1">
      <c r="A84" s="60" t="s">
        <v>208</v>
      </c>
      <c r="B84" s="153" t="s">
        <v>217</v>
      </c>
      <c r="C84" s="76" t="s">
        <v>361</v>
      </c>
      <c r="D84" s="3" t="s">
        <v>330</v>
      </c>
      <c r="E84" s="3" t="s">
        <v>216</v>
      </c>
      <c r="F84" s="3" t="s">
        <v>302</v>
      </c>
      <c r="G84" s="61">
        <v>9.5</v>
      </c>
      <c r="H84" s="61">
        <v>247.5</v>
      </c>
      <c r="I84" s="61">
        <v>130</v>
      </c>
      <c r="J84" s="61">
        <v>8</v>
      </c>
      <c r="K84" s="61">
        <v>19.1</v>
      </c>
      <c r="L84" s="61">
        <v>18.5</v>
      </c>
      <c r="M84" s="61">
        <v>32.3</v>
      </c>
      <c r="N84" s="61">
        <v>32.3</v>
      </c>
      <c r="O84" s="64">
        <v>100.03</v>
      </c>
      <c r="P84" s="3" t="s">
        <v>261</v>
      </c>
      <c r="Q84" s="49"/>
    </row>
    <row r="85" spans="1:17" s="1" customFormat="1" ht="30" customHeight="1">
      <c r="A85" s="60" t="s">
        <v>208</v>
      </c>
      <c r="B85" s="153" t="s">
        <v>218</v>
      </c>
      <c r="C85" s="11"/>
      <c r="D85" s="3" t="s">
        <v>331</v>
      </c>
      <c r="E85" s="3" t="s">
        <v>219</v>
      </c>
      <c r="F85" s="3" t="s">
        <v>303</v>
      </c>
      <c r="G85" s="61">
        <v>16</v>
      </c>
      <c r="H85" s="61">
        <v>245</v>
      </c>
      <c r="I85" s="61">
        <v>105</v>
      </c>
      <c r="J85" s="61">
        <v>4</v>
      </c>
      <c r="K85" s="61">
        <v>20.5</v>
      </c>
      <c r="L85" s="61">
        <v>20.5</v>
      </c>
      <c r="M85" s="61">
        <v>20.5</v>
      </c>
      <c r="N85" s="61">
        <v>20.5</v>
      </c>
      <c r="O85" s="64">
        <v>100.03</v>
      </c>
      <c r="P85" s="3" t="s">
        <v>261</v>
      </c>
      <c r="Q85" s="49"/>
    </row>
    <row r="86" spans="1:17" s="1" customFormat="1" ht="30" customHeight="1">
      <c r="A86" s="60" t="s">
        <v>208</v>
      </c>
      <c r="B86" s="153" t="s">
        <v>220</v>
      </c>
      <c r="C86" s="76" t="s">
        <v>363</v>
      </c>
      <c r="D86" s="3" t="s">
        <v>332</v>
      </c>
      <c r="E86" s="3" t="s">
        <v>221</v>
      </c>
      <c r="F86" s="3" t="s">
        <v>302</v>
      </c>
      <c r="G86" s="61">
        <v>13</v>
      </c>
      <c r="H86" s="61">
        <v>361</v>
      </c>
      <c r="I86" s="61">
        <v>82</v>
      </c>
      <c r="J86" s="61">
        <v>7</v>
      </c>
      <c r="K86" s="61">
        <v>24</v>
      </c>
      <c r="L86" s="61">
        <v>23.5</v>
      </c>
      <c r="M86" s="61">
        <v>23.6</v>
      </c>
      <c r="N86" s="61">
        <v>23.6</v>
      </c>
      <c r="O86" s="64">
        <v>100.03</v>
      </c>
      <c r="P86" s="3" t="s">
        <v>261</v>
      </c>
      <c r="Q86" s="49"/>
    </row>
    <row r="87" spans="1:17" s="1" customFormat="1" ht="30" customHeight="1">
      <c r="A87" s="60" t="s">
        <v>208</v>
      </c>
      <c r="B87" s="153" t="s">
        <v>222</v>
      </c>
      <c r="C87" s="11"/>
      <c r="D87" s="3" t="s">
        <v>333</v>
      </c>
      <c r="E87" s="3" t="s">
        <v>221</v>
      </c>
      <c r="F87" s="3" t="s">
        <v>302</v>
      </c>
      <c r="G87" s="61">
        <v>12</v>
      </c>
      <c r="H87" s="61">
        <v>70</v>
      </c>
      <c r="I87" s="61">
        <v>146</v>
      </c>
      <c r="J87" s="61">
        <v>1</v>
      </c>
      <c r="K87" s="61">
        <v>3.3</v>
      </c>
      <c r="L87" s="61">
        <v>3.3</v>
      </c>
      <c r="M87" s="61">
        <v>2.7</v>
      </c>
      <c r="N87" s="61">
        <v>2.65</v>
      </c>
      <c r="O87" s="64">
        <v>100.03</v>
      </c>
      <c r="P87" s="3" t="s">
        <v>261</v>
      </c>
      <c r="Q87" s="49"/>
    </row>
    <row r="88" spans="1:17" s="1" customFormat="1" ht="30" customHeight="1">
      <c r="A88" s="82" t="s">
        <v>208</v>
      </c>
      <c r="B88" s="154" t="s">
        <v>223</v>
      </c>
      <c r="C88" s="83"/>
      <c r="D88" s="84" t="s">
        <v>334</v>
      </c>
      <c r="E88" s="84" t="s">
        <v>224</v>
      </c>
      <c r="F88" s="84" t="s">
        <v>303</v>
      </c>
      <c r="G88" s="85">
        <v>14</v>
      </c>
      <c r="H88" s="85">
        <v>146</v>
      </c>
      <c r="I88" s="85">
        <v>114</v>
      </c>
      <c r="J88" s="85">
        <v>11</v>
      </c>
      <c r="K88" s="85">
        <v>22.5</v>
      </c>
      <c r="L88" s="85">
        <v>22.5</v>
      </c>
      <c r="M88" s="85">
        <v>22.5</v>
      </c>
      <c r="N88" s="85">
        <v>22.5</v>
      </c>
      <c r="O88" s="87">
        <v>100.03</v>
      </c>
      <c r="P88" s="84" t="s">
        <v>261</v>
      </c>
      <c r="Q88" s="49"/>
    </row>
    <row r="89" spans="1:17" s="1" customFormat="1" ht="21" customHeight="1">
      <c r="A89" s="77" t="s">
        <v>225</v>
      </c>
      <c r="B89" s="160"/>
      <c r="C89" s="81"/>
      <c r="D89" s="105"/>
      <c r="E89" s="105"/>
      <c r="F89" s="105"/>
      <c r="G89" s="106"/>
      <c r="H89" s="107"/>
      <c r="I89" s="36"/>
      <c r="J89" s="108"/>
      <c r="K89" s="108">
        <f>SUM(K90:K102)</f>
        <v>598.6</v>
      </c>
      <c r="L89" s="108">
        <f>SUM(L90:L102)</f>
        <v>582.9000000000001</v>
      </c>
      <c r="M89" s="108">
        <f>SUM(M90:M102)</f>
        <v>593.4</v>
      </c>
      <c r="N89" s="108">
        <f>SUM(N90:N102)</f>
        <v>452.20000000000005</v>
      </c>
      <c r="O89" s="109"/>
      <c r="P89" s="104"/>
      <c r="Q89" s="49"/>
    </row>
    <row r="90" spans="1:17" s="1" customFormat="1" ht="27.75" customHeight="1">
      <c r="A90" s="60" t="s">
        <v>226</v>
      </c>
      <c r="B90" s="153" t="s">
        <v>227</v>
      </c>
      <c r="C90" s="11"/>
      <c r="D90" s="86" t="s">
        <v>347</v>
      </c>
      <c r="E90" s="3" t="s">
        <v>228</v>
      </c>
      <c r="F90" s="3" t="s">
        <v>63</v>
      </c>
      <c r="G90" s="61">
        <v>12</v>
      </c>
      <c r="H90" s="61">
        <v>82</v>
      </c>
      <c r="I90" s="61">
        <v>84</v>
      </c>
      <c r="J90" s="61">
        <v>3.8</v>
      </c>
      <c r="K90" s="61">
        <v>22</v>
      </c>
      <c r="L90" s="61">
        <v>20.3</v>
      </c>
      <c r="M90" s="61">
        <v>22</v>
      </c>
      <c r="N90" s="61">
        <v>20.4</v>
      </c>
      <c r="O90" s="110" t="s">
        <v>321</v>
      </c>
      <c r="P90" s="3" t="s">
        <v>261</v>
      </c>
      <c r="Q90" s="49"/>
    </row>
    <row r="91" spans="1:17" s="1" customFormat="1" ht="27.75" customHeight="1">
      <c r="A91" s="60" t="s">
        <v>226</v>
      </c>
      <c r="B91" s="153" t="s">
        <v>229</v>
      </c>
      <c r="C91" s="11"/>
      <c r="D91" s="3" t="s">
        <v>232</v>
      </c>
      <c r="E91" s="3" t="s">
        <v>228</v>
      </c>
      <c r="F91" s="3" t="s">
        <v>230</v>
      </c>
      <c r="G91" s="61">
        <v>19</v>
      </c>
      <c r="H91" s="61">
        <v>145</v>
      </c>
      <c r="I91" s="61">
        <v>150</v>
      </c>
      <c r="J91" s="61">
        <v>3.9</v>
      </c>
      <c r="K91" s="61">
        <v>23.8</v>
      </c>
      <c r="L91" s="61">
        <v>23.8</v>
      </c>
      <c r="M91" s="61">
        <v>23.8</v>
      </c>
      <c r="N91" s="61">
        <v>16.7</v>
      </c>
      <c r="O91" s="110" t="s">
        <v>322</v>
      </c>
      <c r="P91" s="3" t="s">
        <v>261</v>
      </c>
      <c r="Q91" s="49"/>
    </row>
    <row r="92" spans="1:17" s="1" customFormat="1" ht="27.75" customHeight="1">
      <c r="A92" s="60" t="s">
        <v>226</v>
      </c>
      <c r="B92" s="153" t="s">
        <v>231</v>
      </c>
      <c r="C92" s="11"/>
      <c r="D92" s="3" t="s">
        <v>232</v>
      </c>
      <c r="E92" s="3" t="s">
        <v>228</v>
      </c>
      <c r="F92" s="3" t="s">
        <v>76</v>
      </c>
      <c r="G92" s="61">
        <v>3.5</v>
      </c>
      <c r="H92" s="61">
        <v>46</v>
      </c>
      <c r="I92" s="61">
        <v>230</v>
      </c>
      <c r="J92" s="94">
        <v>13.89</v>
      </c>
      <c r="K92" s="61">
        <v>45.2</v>
      </c>
      <c r="L92" s="61">
        <v>45.2</v>
      </c>
      <c r="M92" s="61">
        <v>45.2</v>
      </c>
      <c r="N92" s="61">
        <v>42.2</v>
      </c>
      <c r="O92" s="110">
        <v>94</v>
      </c>
      <c r="P92" s="3" t="s">
        <v>261</v>
      </c>
      <c r="Q92" s="49"/>
    </row>
    <row r="93" spans="1:17" s="1" customFormat="1" ht="27.75" customHeight="1">
      <c r="A93" s="60" t="s">
        <v>226</v>
      </c>
      <c r="B93" s="153" t="s">
        <v>233</v>
      </c>
      <c r="C93" s="11"/>
      <c r="D93" s="3" t="s">
        <v>232</v>
      </c>
      <c r="E93" s="3" t="s">
        <v>228</v>
      </c>
      <c r="F93" s="3" t="s">
        <v>345</v>
      </c>
      <c r="G93" s="61">
        <v>4.2</v>
      </c>
      <c r="H93" s="61">
        <v>445</v>
      </c>
      <c r="I93" s="61">
        <v>593</v>
      </c>
      <c r="J93" s="61">
        <v>14.3</v>
      </c>
      <c r="K93" s="61">
        <v>57</v>
      </c>
      <c r="L93" s="61">
        <v>57</v>
      </c>
      <c r="M93" s="61">
        <v>57</v>
      </c>
      <c r="N93" s="61">
        <v>46.8</v>
      </c>
      <c r="O93" s="110">
        <v>90</v>
      </c>
      <c r="P93" s="3" t="s">
        <v>261</v>
      </c>
      <c r="Q93" s="49"/>
    </row>
    <row r="94" spans="1:17" s="1" customFormat="1" ht="27.75" customHeight="1">
      <c r="A94" s="60" t="s">
        <v>226</v>
      </c>
      <c r="B94" s="153" t="s">
        <v>234</v>
      </c>
      <c r="C94" s="11"/>
      <c r="D94" s="3" t="s">
        <v>235</v>
      </c>
      <c r="E94" s="3" t="s">
        <v>236</v>
      </c>
      <c r="F94" s="3" t="s">
        <v>237</v>
      </c>
      <c r="G94" s="61">
        <v>5.7</v>
      </c>
      <c r="H94" s="61">
        <v>27</v>
      </c>
      <c r="I94" s="61">
        <v>163</v>
      </c>
      <c r="J94" s="61">
        <v>5.6</v>
      </c>
      <c r="K94" s="61">
        <v>36</v>
      </c>
      <c r="L94" s="61">
        <v>30.8</v>
      </c>
      <c r="M94" s="61">
        <v>30.8</v>
      </c>
      <c r="N94" s="61">
        <v>23.1</v>
      </c>
      <c r="O94" s="110" t="s">
        <v>323</v>
      </c>
      <c r="P94" s="3" t="s">
        <v>261</v>
      </c>
      <c r="Q94" s="49"/>
    </row>
    <row r="95" spans="1:17" s="1" customFormat="1" ht="27.75" customHeight="1">
      <c r="A95" s="60" t="s">
        <v>226</v>
      </c>
      <c r="B95" s="153" t="s">
        <v>238</v>
      </c>
      <c r="C95" s="11"/>
      <c r="D95" s="3" t="s">
        <v>235</v>
      </c>
      <c r="E95" s="3" t="s">
        <v>228</v>
      </c>
      <c r="F95" s="3" t="s">
        <v>157</v>
      </c>
      <c r="G95" s="61">
        <v>12</v>
      </c>
      <c r="H95" s="61">
        <v>500</v>
      </c>
      <c r="I95" s="61">
        <v>710</v>
      </c>
      <c r="J95" s="61">
        <v>17.8</v>
      </c>
      <c r="K95" s="61">
        <v>67.8</v>
      </c>
      <c r="L95" s="61">
        <v>67.8</v>
      </c>
      <c r="M95" s="61">
        <v>67.8</v>
      </c>
      <c r="N95" s="61">
        <v>47.4</v>
      </c>
      <c r="O95" s="110" t="s">
        <v>322</v>
      </c>
      <c r="P95" s="3" t="s">
        <v>261</v>
      </c>
      <c r="Q95" s="49"/>
    </row>
    <row r="96" spans="1:17" s="1" customFormat="1" ht="27.75" customHeight="1">
      <c r="A96" s="60" t="s">
        <v>226</v>
      </c>
      <c r="B96" s="153" t="s">
        <v>239</v>
      </c>
      <c r="C96" s="11"/>
      <c r="D96" s="3" t="s">
        <v>240</v>
      </c>
      <c r="E96" s="3" t="s">
        <v>236</v>
      </c>
      <c r="F96" s="3" t="s">
        <v>157</v>
      </c>
      <c r="G96" s="61">
        <v>11.3</v>
      </c>
      <c r="H96" s="61">
        <v>600</v>
      </c>
      <c r="I96" s="94">
        <v>741</v>
      </c>
      <c r="J96" s="94">
        <v>39.3</v>
      </c>
      <c r="K96" s="94">
        <v>168.9</v>
      </c>
      <c r="L96" s="94">
        <v>168.9</v>
      </c>
      <c r="M96" s="94">
        <v>168.9</v>
      </c>
      <c r="N96" s="61">
        <v>130</v>
      </c>
      <c r="O96" s="59">
        <v>98.07</v>
      </c>
      <c r="P96" s="3" t="s">
        <v>261</v>
      </c>
      <c r="Q96" s="49"/>
    </row>
    <row r="97" spans="1:17" s="1" customFormat="1" ht="27.75" customHeight="1">
      <c r="A97" s="60" t="s">
        <v>226</v>
      </c>
      <c r="B97" s="153" t="s">
        <v>241</v>
      </c>
      <c r="C97" s="11"/>
      <c r="D97" s="3" t="s">
        <v>242</v>
      </c>
      <c r="E97" s="3" t="s">
        <v>236</v>
      </c>
      <c r="F97" s="3" t="s">
        <v>243</v>
      </c>
      <c r="G97" s="61">
        <v>9.7</v>
      </c>
      <c r="H97" s="61">
        <v>529</v>
      </c>
      <c r="I97" s="94">
        <v>153</v>
      </c>
      <c r="J97" s="94">
        <v>9.9</v>
      </c>
      <c r="K97" s="94">
        <v>30.9</v>
      </c>
      <c r="L97" s="94">
        <v>30.9</v>
      </c>
      <c r="M97" s="94">
        <v>30.9</v>
      </c>
      <c r="N97" s="94">
        <v>21.6</v>
      </c>
      <c r="O97" s="110">
        <v>90</v>
      </c>
      <c r="P97" s="3" t="s">
        <v>261</v>
      </c>
      <c r="Q97" s="49"/>
    </row>
    <row r="98" spans="1:17" s="1" customFormat="1" ht="27.75" customHeight="1">
      <c r="A98" s="60" t="s">
        <v>226</v>
      </c>
      <c r="B98" s="153" t="s">
        <v>244</v>
      </c>
      <c r="C98" s="11"/>
      <c r="D98" s="86" t="s">
        <v>347</v>
      </c>
      <c r="E98" s="97" t="s">
        <v>236</v>
      </c>
      <c r="F98" s="97" t="s">
        <v>76</v>
      </c>
      <c r="G98" s="61">
        <v>5</v>
      </c>
      <c r="H98" s="61">
        <v>210</v>
      </c>
      <c r="I98" s="61">
        <v>125</v>
      </c>
      <c r="J98" s="61">
        <v>5.4</v>
      </c>
      <c r="K98" s="61">
        <v>37</v>
      </c>
      <c r="L98" s="61">
        <v>37</v>
      </c>
      <c r="M98" s="61">
        <v>37</v>
      </c>
      <c r="N98" s="61">
        <v>27</v>
      </c>
      <c r="O98" s="110">
        <v>92</v>
      </c>
      <c r="P98" s="3" t="s">
        <v>261</v>
      </c>
      <c r="Q98" s="49"/>
    </row>
    <row r="99" spans="1:17" s="1" customFormat="1" ht="27.75" customHeight="1">
      <c r="A99" s="60" t="s">
        <v>226</v>
      </c>
      <c r="B99" s="153" t="s">
        <v>245</v>
      </c>
      <c r="C99" s="11"/>
      <c r="D99" s="86" t="s">
        <v>347</v>
      </c>
      <c r="E99" s="97" t="s">
        <v>246</v>
      </c>
      <c r="F99" s="97" t="s">
        <v>76</v>
      </c>
      <c r="G99" s="61">
        <v>2.31</v>
      </c>
      <c r="H99" s="61">
        <v>900</v>
      </c>
      <c r="I99" s="61">
        <v>190</v>
      </c>
      <c r="J99" s="61">
        <v>17.2</v>
      </c>
      <c r="K99" s="61">
        <v>48.6</v>
      </c>
      <c r="L99" s="61">
        <v>48.6</v>
      </c>
      <c r="M99" s="61">
        <v>48.6</v>
      </c>
      <c r="N99" s="61">
        <v>34</v>
      </c>
      <c r="O99" s="110" t="s">
        <v>322</v>
      </c>
      <c r="P99" s="3" t="s">
        <v>261</v>
      </c>
      <c r="Q99" s="49"/>
    </row>
    <row r="100" spans="1:17" s="1" customFormat="1" ht="27.75" customHeight="1">
      <c r="A100" s="60" t="s">
        <v>226</v>
      </c>
      <c r="B100" s="153" t="s">
        <v>247</v>
      </c>
      <c r="C100" s="11"/>
      <c r="D100" s="86" t="s">
        <v>347</v>
      </c>
      <c r="E100" s="97" t="s">
        <v>246</v>
      </c>
      <c r="F100" s="97" t="s">
        <v>157</v>
      </c>
      <c r="G100" s="61">
        <v>5</v>
      </c>
      <c r="H100" s="61">
        <v>90</v>
      </c>
      <c r="I100" s="61">
        <v>112</v>
      </c>
      <c r="J100" s="61">
        <v>1.99</v>
      </c>
      <c r="K100" s="61">
        <v>8.5</v>
      </c>
      <c r="L100" s="61">
        <v>7.9</v>
      </c>
      <c r="M100" s="61">
        <v>8.5</v>
      </c>
      <c r="N100" s="61">
        <v>6</v>
      </c>
      <c r="O100" s="110" t="s">
        <v>324</v>
      </c>
      <c r="P100" s="3" t="s">
        <v>261</v>
      </c>
      <c r="Q100" s="49"/>
    </row>
    <row r="101" spans="1:17" s="1" customFormat="1" ht="27.75" customHeight="1">
      <c r="A101" s="60" t="s">
        <v>226</v>
      </c>
      <c r="B101" s="153" t="s">
        <v>248</v>
      </c>
      <c r="C101" s="11"/>
      <c r="D101" s="86" t="s">
        <v>347</v>
      </c>
      <c r="E101" s="97" t="s">
        <v>246</v>
      </c>
      <c r="F101" s="97" t="s">
        <v>157</v>
      </c>
      <c r="G101" s="61">
        <v>10</v>
      </c>
      <c r="H101" s="61">
        <v>70</v>
      </c>
      <c r="I101" s="61">
        <v>37</v>
      </c>
      <c r="J101" s="61">
        <v>2.5</v>
      </c>
      <c r="K101" s="61">
        <v>9</v>
      </c>
      <c r="L101" s="61">
        <v>9</v>
      </c>
      <c r="M101" s="61">
        <v>9</v>
      </c>
      <c r="N101" s="61">
        <v>6.3</v>
      </c>
      <c r="O101" s="110">
        <v>90</v>
      </c>
      <c r="P101" s="3" t="s">
        <v>261</v>
      </c>
      <c r="Q101" s="49"/>
    </row>
    <row r="102" spans="1:17" s="1" customFormat="1" ht="27.75" customHeight="1">
      <c r="A102" s="60" t="s">
        <v>226</v>
      </c>
      <c r="B102" s="153" t="s">
        <v>249</v>
      </c>
      <c r="C102" s="11"/>
      <c r="D102" s="86" t="s">
        <v>347</v>
      </c>
      <c r="E102" s="97" t="s">
        <v>236</v>
      </c>
      <c r="F102" s="3" t="s">
        <v>346</v>
      </c>
      <c r="G102" s="61">
        <v>13.2</v>
      </c>
      <c r="H102" s="61">
        <v>200</v>
      </c>
      <c r="I102" s="61">
        <v>760</v>
      </c>
      <c r="J102" s="61">
        <v>12</v>
      </c>
      <c r="K102" s="61">
        <v>43.9</v>
      </c>
      <c r="L102" s="61">
        <v>35.7</v>
      </c>
      <c r="M102" s="61">
        <v>43.9</v>
      </c>
      <c r="N102" s="61">
        <v>30.7</v>
      </c>
      <c r="O102" s="110">
        <v>98.09</v>
      </c>
      <c r="P102" s="3" t="s">
        <v>261</v>
      </c>
      <c r="Q102" s="49"/>
    </row>
    <row r="103" spans="1:17" s="1" customFormat="1" ht="30" customHeight="1">
      <c r="A103" s="88" t="s">
        <v>250</v>
      </c>
      <c r="B103" s="76" t="s">
        <v>391</v>
      </c>
      <c r="C103" s="90"/>
      <c r="D103" s="91"/>
      <c r="E103" s="89"/>
      <c r="F103" s="3"/>
      <c r="G103" s="92"/>
      <c r="H103" s="92"/>
      <c r="I103" s="93"/>
      <c r="J103" s="94"/>
      <c r="K103" s="95">
        <f>SUM(K104:K111)</f>
        <v>116.5</v>
      </c>
      <c r="L103" s="95">
        <f>SUM(L104:L111)</f>
        <v>105.30000000000001</v>
      </c>
      <c r="M103" s="95">
        <f>SUM(M104:M111)</f>
        <v>113.21000000000001</v>
      </c>
      <c r="N103" s="95">
        <f>SUM(N104:N111)</f>
        <v>64.62</v>
      </c>
      <c r="O103" s="96"/>
      <c r="P103" s="89"/>
      <c r="Q103" s="49"/>
    </row>
    <row r="104" spans="1:17" s="1" customFormat="1" ht="27.75" customHeight="1">
      <c r="A104" s="60" t="s">
        <v>251</v>
      </c>
      <c r="B104" s="153" t="s">
        <v>252</v>
      </c>
      <c r="C104" s="76" t="s">
        <v>359</v>
      </c>
      <c r="D104" s="86" t="s">
        <v>337</v>
      </c>
      <c r="E104" s="97" t="s">
        <v>253</v>
      </c>
      <c r="F104" s="3" t="s">
        <v>63</v>
      </c>
      <c r="G104" s="61">
        <v>18.5</v>
      </c>
      <c r="H104" s="61">
        <v>122.5</v>
      </c>
      <c r="I104" s="61">
        <v>54.5</v>
      </c>
      <c r="J104" s="61">
        <v>0.92</v>
      </c>
      <c r="K104" s="61">
        <v>9</v>
      </c>
      <c r="L104" s="61">
        <v>6.98</v>
      </c>
      <c r="M104" s="61">
        <v>6.68</v>
      </c>
      <c r="N104" s="61">
        <v>8.24</v>
      </c>
      <c r="O104" s="64">
        <v>107.01</v>
      </c>
      <c r="P104" s="3" t="s">
        <v>261</v>
      </c>
      <c r="Q104" s="49"/>
    </row>
    <row r="105" spans="1:17" s="1" customFormat="1" ht="27.75" customHeight="1">
      <c r="A105" s="60" t="s">
        <v>251</v>
      </c>
      <c r="B105" s="153" t="s">
        <v>382</v>
      </c>
      <c r="C105" s="76"/>
      <c r="D105" s="86" t="s">
        <v>337</v>
      </c>
      <c r="E105" s="97" t="s">
        <v>254</v>
      </c>
      <c r="F105" s="3" t="s">
        <v>63</v>
      </c>
      <c r="G105" s="61">
        <v>18.55</v>
      </c>
      <c r="H105" s="61">
        <v>140</v>
      </c>
      <c r="I105" s="61">
        <v>24.8</v>
      </c>
      <c r="J105" s="61">
        <v>1.89</v>
      </c>
      <c r="K105" s="61">
        <v>17</v>
      </c>
      <c r="L105" s="61">
        <v>15.8</v>
      </c>
      <c r="M105" s="61">
        <v>15.22</v>
      </c>
      <c r="N105" s="61">
        <v>10.89</v>
      </c>
      <c r="O105" s="64">
        <v>107.01</v>
      </c>
      <c r="P105" s="3" t="s">
        <v>261</v>
      </c>
      <c r="Q105" s="49"/>
    </row>
    <row r="106" spans="1:17" s="1" customFormat="1" ht="27.75" customHeight="1">
      <c r="A106" s="60" t="s">
        <v>251</v>
      </c>
      <c r="B106" s="153" t="s">
        <v>381</v>
      </c>
      <c r="C106" s="11"/>
      <c r="D106" s="86" t="s">
        <v>337</v>
      </c>
      <c r="E106" s="97" t="s">
        <v>255</v>
      </c>
      <c r="F106" s="3" t="s">
        <v>299</v>
      </c>
      <c r="G106" s="61">
        <v>15</v>
      </c>
      <c r="H106" s="61">
        <v>82</v>
      </c>
      <c r="I106" s="61">
        <v>6.5</v>
      </c>
      <c r="J106" s="61">
        <v>0.54</v>
      </c>
      <c r="K106" s="61">
        <v>3.7</v>
      </c>
      <c r="L106" s="61">
        <v>3.4</v>
      </c>
      <c r="M106" s="61">
        <v>3.42</v>
      </c>
      <c r="N106" s="61">
        <v>2.15</v>
      </c>
      <c r="O106" s="64">
        <v>107.01</v>
      </c>
      <c r="P106" s="3" t="s">
        <v>261</v>
      </c>
      <c r="Q106" s="49"/>
    </row>
    <row r="107" spans="1:17" s="1" customFormat="1" ht="27.75" customHeight="1">
      <c r="A107" s="60" t="s">
        <v>251</v>
      </c>
      <c r="B107" s="153" t="s">
        <v>256</v>
      </c>
      <c r="C107" s="11"/>
      <c r="D107" s="86" t="s">
        <v>337</v>
      </c>
      <c r="E107" s="97" t="s">
        <v>255</v>
      </c>
      <c r="F107" s="3" t="s">
        <v>299</v>
      </c>
      <c r="G107" s="61">
        <v>23.5</v>
      </c>
      <c r="H107" s="61">
        <v>110</v>
      </c>
      <c r="I107" s="61">
        <v>31.1</v>
      </c>
      <c r="J107" s="61">
        <v>0.6</v>
      </c>
      <c r="K107" s="61">
        <v>4.8</v>
      </c>
      <c r="L107" s="61">
        <v>4.52</v>
      </c>
      <c r="M107" s="61">
        <v>4.16</v>
      </c>
      <c r="N107" s="61">
        <v>1.95</v>
      </c>
      <c r="O107" s="64">
        <v>107.01</v>
      </c>
      <c r="P107" s="3" t="s">
        <v>261</v>
      </c>
      <c r="Q107" s="49"/>
    </row>
    <row r="108" spans="1:17" s="1" customFormat="1" ht="27.75" customHeight="1">
      <c r="A108" s="60" t="s">
        <v>251</v>
      </c>
      <c r="B108" s="153" t="s">
        <v>257</v>
      </c>
      <c r="C108" s="11"/>
      <c r="D108" s="86" t="s">
        <v>337</v>
      </c>
      <c r="E108" s="97" t="s">
        <v>255</v>
      </c>
      <c r="F108" s="3" t="s">
        <v>299</v>
      </c>
      <c r="G108" s="61">
        <v>14.3</v>
      </c>
      <c r="H108" s="61">
        <v>60</v>
      </c>
      <c r="I108" s="61">
        <v>14.5</v>
      </c>
      <c r="J108" s="61">
        <v>0.27</v>
      </c>
      <c r="K108" s="61">
        <v>1.6</v>
      </c>
      <c r="L108" s="61">
        <v>1.4</v>
      </c>
      <c r="M108" s="61">
        <v>1.39</v>
      </c>
      <c r="N108" s="61">
        <v>0.31</v>
      </c>
      <c r="O108" s="64">
        <v>107.01</v>
      </c>
      <c r="P108" s="3" t="s">
        <v>261</v>
      </c>
      <c r="Q108" s="49"/>
    </row>
    <row r="109" spans="1:17" s="62" customFormat="1" ht="27.75" customHeight="1">
      <c r="A109" s="82" t="s">
        <v>251</v>
      </c>
      <c r="B109" s="154" t="s">
        <v>258</v>
      </c>
      <c r="C109" s="83"/>
      <c r="D109" s="98" t="s">
        <v>337</v>
      </c>
      <c r="E109" s="99" t="s">
        <v>255</v>
      </c>
      <c r="F109" s="84" t="s">
        <v>299</v>
      </c>
      <c r="G109" s="85">
        <v>23</v>
      </c>
      <c r="H109" s="85">
        <v>106</v>
      </c>
      <c r="I109" s="85">
        <v>20.9</v>
      </c>
      <c r="J109" s="85">
        <v>0.9</v>
      </c>
      <c r="K109" s="85">
        <v>5.7</v>
      </c>
      <c r="L109" s="85">
        <v>5.7</v>
      </c>
      <c r="M109" s="85">
        <v>5.65</v>
      </c>
      <c r="N109" s="85">
        <v>0.82</v>
      </c>
      <c r="O109" s="87">
        <v>107.01</v>
      </c>
      <c r="P109" s="84" t="s">
        <v>261</v>
      </c>
      <c r="Q109" s="41"/>
    </row>
    <row r="110" spans="1:17" s="63" customFormat="1" ht="30" customHeight="1">
      <c r="A110" s="77" t="s">
        <v>251</v>
      </c>
      <c r="B110" s="172" t="s">
        <v>259</v>
      </c>
      <c r="C110" s="81"/>
      <c r="D110" s="100" t="s">
        <v>337</v>
      </c>
      <c r="E110" s="101" t="s">
        <v>255</v>
      </c>
      <c r="F110" s="3" t="s">
        <v>299</v>
      </c>
      <c r="G110" s="79">
        <v>22</v>
      </c>
      <c r="H110" s="79">
        <v>135</v>
      </c>
      <c r="I110" s="79">
        <v>83.3</v>
      </c>
      <c r="J110" s="79">
        <v>2.74</v>
      </c>
      <c r="K110" s="79">
        <v>27.7</v>
      </c>
      <c r="L110" s="79">
        <v>25.9</v>
      </c>
      <c r="M110" s="79">
        <v>26.44</v>
      </c>
      <c r="N110" s="79">
        <v>8.04</v>
      </c>
      <c r="O110" s="64">
        <v>107.01</v>
      </c>
      <c r="P110" s="78" t="s">
        <v>261</v>
      </c>
      <c r="Q110" s="120"/>
    </row>
    <row r="111" spans="1:17" s="1" customFormat="1" ht="30" customHeight="1">
      <c r="A111" s="60" t="s">
        <v>251</v>
      </c>
      <c r="B111" s="173" t="s">
        <v>260</v>
      </c>
      <c r="C111" s="76"/>
      <c r="D111" s="86" t="s">
        <v>337</v>
      </c>
      <c r="E111" s="97" t="s">
        <v>255</v>
      </c>
      <c r="F111" s="3" t="s">
        <v>299</v>
      </c>
      <c r="G111" s="61">
        <v>18</v>
      </c>
      <c r="H111" s="61">
        <v>187.3</v>
      </c>
      <c r="I111" s="61">
        <v>52</v>
      </c>
      <c r="J111" s="61">
        <v>4.77</v>
      </c>
      <c r="K111" s="61">
        <v>47</v>
      </c>
      <c r="L111" s="61">
        <v>41.6</v>
      </c>
      <c r="M111" s="61">
        <v>50.25</v>
      </c>
      <c r="N111" s="61">
        <v>32.22</v>
      </c>
      <c r="O111" s="64">
        <v>105.12</v>
      </c>
      <c r="P111" s="3" t="s">
        <v>261</v>
      </c>
      <c r="Q111" s="49"/>
    </row>
    <row r="112" spans="1:18" s="1" customFormat="1" ht="4.5" customHeight="1">
      <c r="A112" s="40"/>
      <c r="B112" s="161"/>
      <c r="C112" s="41"/>
      <c r="D112" s="42"/>
      <c r="E112" s="42"/>
      <c r="F112" s="43"/>
      <c r="G112" s="42"/>
      <c r="H112" s="42"/>
      <c r="I112" s="42"/>
      <c r="J112" s="33"/>
      <c r="K112" s="41"/>
      <c r="L112" s="41"/>
      <c r="M112" s="41"/>
      <c r="N112" s="41"/>
      <c r="O112" s="41"/>
      <c r="P112" s="44"/>
      <c r="Q112" s="46"/>
      <c r="R112" s="12"/>
    </row>
    <row r="113" spans="1:18" s="13" customFormat="1" ht="16.5" customHeight="1">
      <c r="A113" s="142" t="s">
        <v>15</v>
      </c>
      <c r="B113" s="162"/>
      <c r="C113" s="142"/>
      <c r="D113" s="143" t="s">
        <v>16</v>
      </c>
      <c r="E113" s="56"/>
      <c r="F113" s="56"/>
      <c r="G113" s="6"/>
      <c r="H113" s="144" t="s">
        <v>37</v>
      </c>
      <c r="I113" s="145"/>
      <c r="J113" s="6"/>
      <c r="K113" s="6"/>
      <c r="L113" s="146" t="s">
        <v>33</v>
      </c>
      <c r="M113" s="6"/>
      <c r="N113" s="6"/>
      <c r="O113" s="147"/>
      <c r="P113" s="52" t="s">
        <v>397</v>
      </c>
      <c r="Q113" s="45"/>
      <c r="R113" s="9"/>
    </row>
    <row r="114" spans="1:18" s="13" customFormat="1" ht="42" customHeight="1">
      <c r="A114" s="145"/>
      <c r="B114" s="163"/>
      <c r="C114" s="145"/>
      <c r="D114" s="145"/>
      <c r="E114" s="56"/>
      <c r="F114" s="56"/>
      <c r="G114" s="6"/>
      <c r="H114" s="144"/>
      <c r="I114" s="145"/>
      <c r="J114" s="6"/>
      <c r="K114" s="6"/>
      <c r="L114" s="6"/>
      <c r="M114" s="147"/>
      <c r="N114" s="147"/>
      <c r="O114" s="145"/>
      <c r="P114" s="148"/>
      <c r="Q114" s="45"/>
      <c r="R114" s="9"/>
    </row>
    <row r="115" spans="1:18" s="13" customFormat="1" ht="21" customHeight="1">
      <c r="A115" s="149" t="s">
        <v>0</v>
      </c>
      <c r="B115" s="164"/>
      <c r="C115" s="150"/>
      <c r="D115" s="151"/>
      <c r="E115" s="151"/>
      <c r="F115" s="152"/>
      <c r="G115" s="6"/>
      <c r="H115" s="144" t="s">
        <v>38</v>
      </c>
      <c r="I115" s="145"/>
      <c r="J115" s="6"/>
      <c r="K115" s="6"/>
      <c r="L115" s="6"/>
      <c r="M115" s="50"/>
      <c r="N115" s="50"/>
      <c r="O115" s="147"/>
      <c r="P115" s="5"/>
      <c r="Q115" s="45"/>
      <c r="R115" s="9"/>
    </row>
    <row r="116" spans="1:18" s="14" customFormat="1" ht="48.75" customHeight="1">
      <c r="A116" s="47"/>
      <c r="B116" s="165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8"/>
      <c r="N116" s="48"/>
      <c r="O116" s="46"/>
      <c r="P116" s="45"/>
      <c r="Q116" s="45"/>
      <c r="R116" s="9"/>
    </row>
    <row r="117" spans="1:17" s="54" customFormat="1" ht="13.5" customHeight="1">
      <c r="A117" s="51" t="s">
        <v>34</v>
      </c>
      <c r="B117" s="166"/>
      <c r="C117" s="50"/>
      <c r="D117" s="50"/>
      <c r="E117" s="7"/>
      <c r="F117" s="7"/>
      <c r="G117" s="7"/>
      <c r="H117" s="7"/>
      <c r="I117" s="7"/>
      <c r="J117" s="7"/>
      <c r="K117" s="7"/>
      <c r="L117" s="52"/>
      <c r="M117" s="53"/>
      <c r="N117" s="53"/>
      <c r="O117" s="50"/>
      <c r="P117" s="5"/>
      <c r="Q117" s="5"/>
    </row>
    <row r="118" spans="1:17" s="54" customFormat="1" ht="14.25">
      <c r="A118" s="55" t="s">
        <v>35</v>
      </c>
      <c r="B118" s="167"/>
      <c r="C118" s="56"/>
      <c r="D118" s="56"/>
      <c r="E118" s="56"/>
      <c r="F118" s="56"/>
      <c r="G118" s="56"/>
      <c r="H118" s="56"/>
      <c r="I118" s="57"/>
      <c r="J118" s="5"/>
      <c r="K118" s="5"/>
      <c r="L118" s="5"/>
      <c r="M118" s="7"/>
      <c r="N118" s="7"/>
      <c r="O118" s="50"/>
      <c r="P118" s="5"/>
      <c r="Q118" s="5"/>
    </row>
    <row r="119" spans="1:17" s="54" customFormat="1" ht="14.25">
      <c r="A119" s="5" t="s">
        <v>36</v>
      </c>
      <c r="B119" s="167"/>
      <c r="C119" s="56"/>
      <c r="D119" s="56"/>
      <c r="E119" s="56"/>
      <c r="F119" s="56"/>
      <c r="G119" s="56"/>
      <c r="H119" s="56"/>
      <c r="I119" s="57"/>
      <c r="J119" s="58"/>
      <c r="K119" s="5"/>
      <c r="L119" s="5"/>
      <c r="M119" s="50"/>
      <c r="N119" s="50"/>
      <c r="O119" s="50"/>
      <c r="P119" s="5"/>
      <c r="Q119" s="5"/>
    </row>
    <row r="120" spans="1:17" s="54" customFormat="1" ht="14.25">
      <c r="A120" s="7" t="s">
        <v>17</v>
      </c>
      <c r="B120" s="167"/>
      <c r="C120" s="56"/>
      <c r="D120" s="56"/>
      <c r="E120" s="56"/>
      <c r="F120" s="56"/>
      <c r="G120" s="56"/>
      <c r="H120" s="56"/>
      <c r="I120" s="57"/>
      <c r="J120" s="58"/>
      <c r="K120" s="5"/>
      <c r="L120" s="5"/>
      <c r="M120" s="50"/>
      <c r="N120" s="50"/>
      <c r="O120" s="50"/>
      <c r="P120" s="5"/>
      <c r="Q120" s="5"/>
    </row>
    <row r="121" spans="1:17" s="54" customFormat="1" ht="14.25">
      <c r="A121" s="7" t="s">
        <v>20</v>
      </c>
      <c r="B121" s="167"/>
      <c r="C121" s="56"/>
      <c r="D121" s="56"/>
      <c r="E121" s="56"/>
      <c r="F121" s="56"/>
      <c r="G121" s="56"/>
      <c r="H121" s="56"/>
      <c r="I121" s="57"/>
      <c r="J121" s="58"/>
      <c r="K121" s="5"/>
      <c r="L121" s="5"/>
      <c r="M121" s="50"/>
      <c r="N121" s="50"/>
      <c r="O121" s="50"/>
      <c r="P121" s="5"/>
      <c r="Q121" s="5"/>
    </row>
    <row r="122" spans="1:17" s="54" customFormat="1" ht="14.25">
      <c r="A122" s="7" t="s">
        <v>18</v>
      </c>
      <c r="B122" s="168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0"/>
      <c r="N122" s="50"/>
      <c r="O122" s="50"/>
      <c r="P122" s="5"/>
      <c r="Q122" s="5"/>
    </row>
    <row r="123" spans="1:15" ht="16.5">
      <c r="A123" s="5" t="s">
        <v>309</v>
      </c>
      <c r="B123" s="169"/>
      <c r="C123" s="6"/>
      <c r="D123" s="6"/>
      <c r="E123" s="6"/>
      <c r="M123" s="5"/>
      <c r="N123" s="5"/>
      <c r="O123" s="45"/>
    </row>
    <row r="124" spans="1:5" ht="16.5">
      <c r="A124" s="7" t="s">
        <v>310</v>
      </c>
      <c r="B124" s="169"/>
      <c r="C124" s="6"/>
      <c r="D124" s="6"/>
      <c r="E124" s="6"/>
    </row>
    <row r="125" spans="1:5" ht="16.5">
      <c r="A125" s="7" t="s">
        <v>295</v>
      </c>
      <c r="B125" s="169"/>
      <c r="C125" s="6"/>
      <c r="D125" s="6"/>
      <c r="E125" s="6"/>
    </row>
    <row r="126" spans="1:5" ht="16.5">
      <c r="A126" s="7" t="s">
        <v>296</v>
      </c>
      <c r="B126" s="169"/>
      <c r="C126" s="6"/>
      <c r="D126" s="6"/>
      <c r="E126" s="6"/>
    </row>
    <row r="127" spans="1:5" ht="16.5">
      <c r="A127" s="7" t="s">
        <v>297</v>
      </c>
      <c r="B127" s="169"/>
      <c r="C127" s="6"/>
      <c r="D127" s="6"/>
      <c r="E127" s="6"/>
    </row>
    <row r="128" spans="1:5" ht="16.5">
      <c r="A128" s="7" t="s">
        <v>354</v>
      </c>
      <c r="B128" s="169"/>
      <c r="C128" s="6"/>
      <c r="D128" s="6"/>
      <c r="E128" s="6"/>
    </row>
    <row r="129" spans="1:5" ht="16.5">
      <c r="A129" s="7" t="s">
        <v>355</v>
      </c>
      <c r="B129" s="170"/>
      <c r="C129" s="8"/>
      <c r="D129" s="8"/>
      <c r="E129" s="8"/>
    </row>
    <row r="130" spans="1:5" ht="16.5">
      <c r="A130" s="7" t="s">
        <v>356</v>
      </c>
      <c r="B130" s="170"/>
      <c r="C130" s="8"/>
      <c r="D130" s="8"/>
      <c r="E130" s="8"/>
    </row>
    <row r="131" ht="16.5">
      <c r="A131" s="7" t="s">
        <v>378</v>
      </c>
    </row>
    <row r="132" ht="16.5">
      <c r="A132" s="7" t="s">
        <v>374</v>
      </c>
    </row>
    <row r="133" ht="16.5">
      <c r="A133" s="7" t="s">
        <v>377</v>
      </c>
    </row>
    <row r="134" ht="16.5">
      <c r="A134" s="7" t="s">
        <v>388</v>
      </c>
    </row>
    <row r="135" ht="16.5">
      <c r="A135" s="7" t="s">
        <v>396</v>
      </c>
    </row>
    <row r="136" ht="16.5">
      <c r="A136" s="7"/>
    </row>
    <row r="137" ht="16.5">
      <c r="A137" s="7"/>
    </row>
    <row r="138" ht="16.5">
      <c r="A138" s="7"/>
    </row>
    <row r="139" ht="16.5">
      <c r="A139" s="5"/>
    </row>
  </sheetData>
  <sheetProtection/>
  <mergeCells count="8">
    <mergeCell ref="B2:D2"/>
    <mergeCell ref="A5:A7"/>
    <mergeCell ref="A3:P3"/>
    <mergeCell ref="A4:P4"/>
    <mergeCell ref="B5:C5"/>
    <mergeCell ref="B6:C6"/>
    <mergeCell ref="B7:C7"/>
    <mergeCell ref="O5:O6"/>
  </mergeCells>
  <printOptions horizontalCentered="1"/>
  <pageMargins left="0.1968503937007874" right="0.1968503937007874" top="0.7874015748031497" bottom="0.7874015748031497" header="0.4724409448818898" footer="0.31496062992125984"/>
  <pageSetup fitToHeight="0" fitToWidth="1" horizontalDpi="600" verticalDpi="600" orientation="landscape" pageOrder="overThenDown" paperSize="8" r:id="rId2"/>
  <headerFooter alignWithMargins="0">
    <oddFooter>&amp;C第 &amp;P 頁</oddFooter>
  </headerFooter>
  <rowBreaks count="3" manualBreakCount="3">
    <brk id="47" max="15" man="1"/>
    <brk id="88" max="15" man="1"/>
    <brk id="109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水利處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水庫或壩堰營運概況</dc:title>
  <dc:subject>水庫或壩堰營運概況</dc:subject>
  <dc:creator>經濟部水利署</dc:creator>
  <cp:keywords>水庫或壩堰營運概況</cp:keywords>
  <dc:description>水庫或壩堰營運概況</dc:description>
  <cp:lastModifiedBy>張佩宜</cp:lastModifiedBy>
  <cp:lastPrinted>2020-05-06T09:08:14Z</cp:lastPrinted>
  <dcterms:created xsi:type="dcterms:W3CDTF">1999-07-12T05:04:43Z</dcterms:created>
  <dcterms:modified xsi:type="dcterms:W3CDTF">2020-05-06T09:13:55Z</dcterms:modified>
  <cp:category>I2Z</cp:category>
  <cp:version/>
  <cp:contentType/>
  <cp:contentStatus/>
</cp:coreProperties>
</file>