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0" windowWidth="11895" windowHeight="6540" activeTab="0"/>
  </bookViews>
  <sheets>
    <sheet name="STA332" sheetId="1" r:id="rId1"/>
  </sheets>
  <definedNames>
    <definedName name="_xlnm.Print_Area" localSheetId="0">'STA332'!$A$1:$N$89</definedName>
  </definedNames>
  <calcPr fullCalcOnLoad="1"/>
</workbook>
</file>

<file path=xl/sharedStrings.xml><?xml version="1.0" encoding="utf-8"?>
<sst xmlns="http://schemas.openxmlformats.org/spreadsheetml/2006/main" count="39" uniqueCount="39">
  <si>
    <t>水利統計簡訊</t>
  </si>
  <si>
    <t>單位:公尺</t>
  </si>
  <si>
    <t>資料來源：經濟部水利署公務統計報表</t>
  </si>
  <si>
    <t>縣市\年度</t>
  </si>
  <si>
    <t>總計</t>
  </si>
  <si>
    <t>總計</t>
  </si>
  <si>
    <t>新北市</t>
  </si>
  <si>
    <t>臺北市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</si>
  <si>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</si>
  <si>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</si>
  <si>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</si>
  <si>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</si>
  <si>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</si>
  <si>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</si>
  <si>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</si>
  <si>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</si>
  <si>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</si>
  <si>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</si>
  <si>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</si>
  <si>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</si>
  <si>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</si>
  <si>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</si>
  <si>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</si>
  <si>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</si>
  <si>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</si>
  <si>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</si>
  <si>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</si>
  <si>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各年度
百分比</t>
  </si>
  <si>
    <t>各縣市
百分比</t>
  </si>
  <si>
    <t>編製單位：經濟部水利署主計室</t>
  </si>
  <si>
    <t>103</t>
  </si>
  <si>
    <t>104</t>
  </si>
  <si>
    <t>桃園市</t>
  </si>
  <si>
    <t>附    註：百分比之加總數不等於100%，係因電腦計算四捨五入之關係。</t>
  </si>
  <si>
    <t>106</t>
  </si>
  <si>
    <t>105</t>
  </si>
  <si>
    <r>
      <rPr>
        <b/>
        <sz val="14"/>
        <color indexed="62"/>
        <rFont val="標楷體"/>
        <family val="4"/>
      </rPr>
      <t>近十年</t>
    </r>
    <r>
      <rPr>
        <b/>
        <sz val="14"/>
        <color indexed="62"/>
        <rFont val="Times New Roman"/>
        <family val="1"/>
      </rPr>
      <t>(97~106</t>
    </r>
    <r>
      <rPr>
        <b/>
        <sz val="14"/>
        <color indexed="62"/>
        <rFont val="標楷體"/>
        <family val="4"/>
      </rPr>
      <t>年度</t>
    </r>
    <r>
      <rPr>
        <b/>
        <sz val="14"/>
        <color indexed="62"/>
        <rFont val="Times New Roman"/>
        <family val="1"/>
      </rPr>
      <t>)</t>
    </r>
    <r>
      <rPr>
        <b/>
        <sz val="14"/>
        <color indexed="62"/>
        <rFont val="標楷體"/>
        <family val="4"/>
      </rPr>
      <t>區域排水整治工程概況</t>
    </r>
  </si>
  <si>
    <t>STA.332</t>
  </si>
  <si>
    <r>
      <t>108</t>
    </r>
    <r>
      <rPr>
        <sz val="14"/>
        <color indexed="12"/>
        <rFont val="標楷體"/>
        <family val="4"/>
      </rPr>
      <t>年</t>
    </r>
    <r>
      <rPr>
        <sz val="14"/>
        <color indexed="12"/>
        <rFont val="Times New Roman"/>
        <family val="1"/>
      </rPr>
      <t>1</t>
    </r>
    <r>
      <rPr>
        <sz val="14"/>
        <color indexed="12"/>
        <rFont val="標楷體"/>
        <family val="4"/>
      </rPr>
      <t>月</t>
    </r>
    <r>
      <rPr>
        <sz val="14"/>
        <color indexed="12"/>
        <rFont val="Times New Roman"/>
        <family val="1"/>
      </rPr>
      <t>9</t>
    </r>
    <r>
      <rPr>
        <sz val="14"/>
        <color indexed="12"/>
        <rFont val="標楷體"/>
        <family val="4"/>
      </rPr>
      <t>日</t>
    </r>
    <r>
      <rPr>
        <sz val="14"/>
        <color indexed="12"/>
        <rFont val="Times New Roman"/>
        <family val="1"/>
      </rPr>
      <t xml:space="preserve"> </t>
    </r>
    <r>
      <rPr>
        <sz val="14"/>
        <color indexed="12"/>
        <rFont val="標楷體"/>
        <family val="4"/>
      </rPr>
      <t>星期三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</si>
</sst>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  <numFmt numFmtId="190" formatCode="_(* #,##0_);_(* \(#,##0\);_(* &quot;-&quot;??_);_(@_)"/>
    <numFmt numFmtId="191" formatCode="_(* #,##0_);_(* \(#,##0\);_(* &quot;-&quot;_);_(@_)"/>
    <numFmt numFmtId="192" formatCode="0.00_);[Red]\(0.00\)"/>
    <numFmt numFmtId="193" formatCode="_(* #,##0.0_);_(* \(#,##0.0\);_(* &quot;-&quot;_);_(@_)"/>
    <numFmt numFmtId="194" formatCode="_(* #,##0.00_);_(* \(#,##0.00\);_(* &quot;-&quot;_);_(@_)"/>
  </numFmts>
  <fonts count="86">
    <font>
      <sz val="12"/>
      <name val="新細明體"/>
      <family val="1"/>
    </font>
    <font>
      <sz val="14"/>
      <name val="標楷體"/>
      <family val="4"/>
    </font>
    <font>
      <sz val="24"/>
      <name val="標楷體"/>
      <family val="4"/>
    </font>
    <font>
      <sz val="9"/>
      <name val="新細明體"/>
      <family val="1"/>
    </font>
    <font>
      <sz val="24"/>
      <color indexed="12"/>
      <name val="標楷體"/>
      <family val="4"/>
    </font>
    <font>
      <sz val="14"/>
      <color indexed="12"/>
      <name val="標楷體"/>
      <family val="4"/>
    </font>
    <font>
      <sz val="12"/>
      <name val="標楷體"/>
      <family val="4"/>
    </font>
    <font>
      <b/>
      <sz val="16"/>
      <color indexed="4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color indexed="12"/>
      <name val="標楷體"/>
      <family val="4"/>
    </font>
    <font>
      <sz val="10"/>
      <name val="新細明體"/>
      <family val="1"/>
    </font>
    <font>
      <b/>
      <sz val="20"/>
      <color indexed="62"/>
      <name val="標楷體"/>
      <family val="4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2.5"/>
      <color indexed="8"/>
      <name val="標楷體"/>
      <family val="4"/>
    </font>
    <font>
      <sz val="1.5"/>
      <color indexed="8"/>
      <name val="標楷體"/>
      <family val="4"/>
    </font>
    <font>
      <sz val="1.15"/>
      <color indexed="8"/>
      <name val="標楷體"/>
      <family val="4"/>
    </font>
    <font>
      <sz val="4.25"/>
      <color indexed="8"/>
      <name val="標楷體"/>
      <family val="4"/>
    </font>
    <font>
      <sz val="2.25"/>
      <color indexed="8"/>
      <name val="標楷體"/>
      <family val="4"/>
    </font>
    <font>
      <sz val="7.35"/>
      <color indexed="8"/>
      <name val="標楷體"/>
      <family val="4"/>
    </font>
    <font>
      <sz val="19"/>
      <color indexed="8"/>
      <name val="新細明體"/>
      <family val="1"/>
    </font>
    <font>
      <sz val="8.75"/>
      <color indexed="8"/>
      <name val="標楷體"/>
      <family val="4"/>
    </font>
    <font>
      <sz val="10.5"/>
      <color indexed="8"/>
      <name val="標楷體"/>
      <family val="4"/>
    </font>
    <font>
      <sz val="11.5"/>
      <color indexed="8"/>
      <name val="標楷體"/>
      <family val="4"/>
    </font>
    <font>
      <sz val="21.75"/>
      <color indexed="8"/>
      <name val="新細明體"/>
      <family val="1"/>
    </font>
    <font>
      <sz val="9"/>
      <color indexed="8"/>
      <name val="標楷體"/>
      <family val="4"/>
    </font>
    <font>
      <sz val="14"/>
      <color indexed="12"/>
      <name val="Times New Roman"/>
      <family val="1"/>
    </font>
    <font>
      <sz val="10"/>
      <name val="Times New Roman"/>
      <family val="1"/>
    </font>
    <font>
      <b/>
      <sz val="14"/>
      <color indexed="62"/>
      <name val="標楷體"/>
      <family val="4"/>
    </font>
    <font>
      <b/>
      <sz val="14"/>
      <color indexed="6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8"/>
      <name val="標楷體"/>
      <family val="4"/>
    </font>
    <font>
      <sz val="12"/>
      <color indexed="18"/>
      <name val="新細明體"/>
      <family val="1"/>
    </font>
    <font>
      <b/>
      <sz val="9"/>
      <color indexed="10"/>
      <name val="Times New Roman"/>
      <family val="1"/>
    </font>
    <font>
      <b/>
      <sz val="9"/>
      <color indexed="60"/>
      <name val="Times New Roman"/>
      <family val="1"/>
    </font>
    <font>
      <b/>
      <sz val="9"/>
      <color indexed="19"/>
      <name val="Times New Roman"/>
      <family val="1"/>
    </font>
    <font>
      <sz val="14"/>
      <color indexed="8"/>
      <name val="標楷體"/>
      <family val="4"/>
    </font>
    <font>
      <sz val="1.75"/>
      <color indexed="8"/>
      <name val="標楷體"/>
      <family val="4"/>
    </font>
    <font>
      <sz val="3"/>
      <color indexed="8"/>
      <name val="標楷體"/>
      <family val="4"/>
    </font>
    <font>
      <sz val="2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FF0000"/>
      <name val="Times New Roman"/>
      <family val="1"/>
    </font>
    <font>
      <b/>
      <sz val="9"/>
      <color theme="9" tint="-0.4999699890613556"/>
      <name val="Times New Roman"/>
      <family val="1"/>
    </font>
    <font>
      <b/>
      <sz val="9"/>
      <color theme="2" tint="-0.7499799728393555"/>
      <name val="Times New Roman"/>
      <family val="1"/>
    </font>
    <font>
      <b/>
      <sz val="14"/>
      <color theme="4" tint="-0.24997000396251678"/>
      <name val="標楷體"/>
      <family val="4"/>
    </font>
    <font>
      <sz val="12"/>
      <color theme="3" tint="-0.24997000396251678"/>
      <name val="標楷體"/>
      <family val="4"/>
    </font>
    <font>
      <sz val="12"/>
      <color theme="3" tint="-0.24997000396251678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70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22" borderId="8" applyNumberFormat="0" applyAlignment="0" applyProtection="0"/>
    <xf numFmtId="0" fontId="77" fillId="31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91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91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91" fontId="9" fillId="0" borderId="0" xfId="33" applyNumberFormat="1" applyFont="1" applyBorder="1" applyAlignment="1">
      <alignment vertical="center"/>
    </xf>
    <xf numFmtId="191" fontId="9" fillId="0" borderId="0" xfId="33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192" fontId="14" fillId="0" borderId="10" xfId="33" applyNumberFormat="1" applyFont="1" applyBorder="1" applyAlignment="1">
      <alignment horizontal="right" vertical="center"/>
    </xf>
    <xf numFmtId="187" fontId="14" fillId="0" borderId="10" xfId="33" applyNumberFormat="1" applyFont="1" applyBorder="1" applyAlignment="1">
      <alignment horizontal="right" vertical="center"/>
    </xf>
    <xf numFmtId="187" fontId="14" fillId="0" borderId="10" xfId="0" applyNumberFormat="1" applyFont="1" applyBorder="1" applyAlignment="1">
      <alignment horizontal="right" vertical="center"/>
    </xf>
    <xf numFmtId="187" fontId="14" fillId="33" borderId="10" xfId="33" applyNumberFormat="1" applyFont="1" applyFill="1" applyBorder="1" applyAlignment="1">
      <alignment horizontal="right" vertical="center"/>
    </xf>
    <xf numFmtId="192" fontId="14" fillId="33" borderId="10" xfId="33" applyNumberFormat="1" applyFont="1" applyFill="1" applyBorder="1" applyAlignment="1">
      <alignment vertical="center"/>
    </xf>
    <xf numFmtId="191" fontId="14" fillId="33" borderId="10" xfId="33" applyNumberFormat="1" applyFont="1" applyFill="1" applyBorder="1" applyAlignment="1">
      <alignment vertical="center"/>
    </xf>
    <xf numFmtId="191" fontId="14" fillId="33" borderId="10" xfId="33" applyNumberFormat="1" applyFont="1" applyFill="1" applyBorder="1" applyAlignment="1">
      <alignment horizontal="right" vertical="center"/>
    </xf>
    <xf numFmtId="187" fontId="15" fillId="33" borderId="10" xfId="33" applyNumberFormat="1" applyFont="1" applyFill="1" applyBorder="1" applyAlignment="1">
      <alignment horizontal="right" vertical="center"/>
    </xf>
    <xf numFmtId="43" fontId="14" fillId="33" borderId="10" xfId="33" applyNumberFormat="1" applyFont="1" applyFill="1" applyBorder="1" applyAlignment="1">
      <alignment horizontal="right" vertical="center"/>
    </xf>
    <xf numFmtId="192" fontId="14" fillId="0" borderId="10" xfId="33" applyNumberFormat="1" applyFont="1" applyBorder="1" applyAlignment="1">
      <alignment vertical="center"/>
    </xf>
    <xf numFmtId="43" fontId="14" fillId="0" borderId="10" xfId="33" applyNumberFormat="1" applyFont="1" applyBorder="1" applyAlignment="1">
      <alignment horizontal="right" vertical="center"/>
    </xf>
    <xf numFmtId="181" fontId="9" fillId="0" borderId="0" xfId="0" applyNumberFormat="1" applyFont="1" applyAlignment="1">
      <alignment vertical="center"/>
    </xf>
    <xf numFmtId="43" fontId="14" fillId="0" borderId="10" xfId="33" applyNumberFormat="1" applyFont="1" applyBorder="1" applyAlignment="1">
      <alignment vertical="center"/>
    </xf>
    <xf numFmtId="43" fontId="14" fillId="33" borderId="10" xfId="33" applyNumberFormat="1" applyFont="1" applyFill="1" applyBorder="1" applyAlignment="1">
      <alignment vertical="center"/>
    </xf>
    <xf numFmtId="43" fontId="15" fillId="33" borderId="10" xfId="33" applyNumberFormat="1" applyFont="1" applyFill="1" applyBorder="1" applyAlignment="1">
      <alignment horizontal="right" vertical="center"/>
    </xf>
    <xf numFmtId="194" fontId="8" fillId="0" borderId="0" xfId="0" applyNumberFormat="1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9" fillId="5" borderId="11" xfId="0" applyFont="1" applyFill="1" applyBorder="1" applyAlignment="1">
      <alignment horizontal="center" vertical="center" wrapText="1"/>
    </xf>
    <xf numFmtId="191" fontId="9" fillId="5" borderId="10" xfId="33" applyNumberFormat="1" applyFont="1" applyFill="1" applyBorder="1" applyAlignment="1">
      <alignment vertical="center"/>
    </xf>
    <xf numFmtId="192" fontId="80" fillId="4" borderId="10" xfId="33" applyNumberFormat="1" applyFont="1" applyFill="1" applyBorder="1" applyAlignment="1">
      <alignment vertical="center"/>
    </xf>
    <xf numFmtId="187" fontId="16" fillId="4" borderId="10" xfId="0" applyNumberFormat="1" applyFont="1" applyFill="1" applyBorder="1" applyAlignment="1">
      <alignment horizontal="right" vertical="center"/>
    </xf>
    <xf numFmtId="192" fontId="81" fillId="7" borderId="10" xfId="33" applyNumberFormat="1" applyFont="1" applyFill="1" applyBorder="1" applyAlignment="1">
      <alignment vertical="center"/>
    </xf>
    <xf numFmtId="187" fontId="82" fillId="7" borderId="10" xfId="33" applyNumberFormat="1" applyFont="1" applyFill="1" applyBorder="1" applyAlignment="1">
      <alignment horizontal="right" vertical="center"/>
    </xf>
    <xf numFmtId="49" fontId="30" fillId="2" borderId="12" xfId="0" applyNumberFormat="1" applyFont="1" applyFill="1" applyBorder="1" applyAlignment="1">
      <alignment horizontal="center" vertical="center"/>
    </xf>
    <xf numFmtId="49" fontId="30" fillId="2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5" fillId="0" borderId="13" xfId="0" applyFont="1" applyBorder="1" applyAlignment="1">
      <alignment wrapText="1"/>
    </xf>
    <xf numFmtId="191" fontId="9" fillId="2" borderId="12" xfId="33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91" fontId="9" fillId="2" borderId="12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92" fontId="9" fillId="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近五年河海堤受損概況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#REF!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735442"/>
        <c:axId val="42618979"/>
      </c:barChart>
      <c:catAx>
        <c:axId val="4735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2618979"/>
        <c:crosses val="autoZero"/>
        <c:auto val="1"/>
        <c:lblOffset val="100"/>
        <c:tickLblSkip val="1"/>
        <c:noMultiLvlLbl val="0"/>
      </c:catAx>
      <c:valAx>
        <c:axId val="42618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735442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近五年河海堤設施受損概況</a:t>
            </a:r>
          </a:p>
        </c:rich>
      </c:tx>
      <c:layout/>
      <c:spPr>
        <a:noFill/>
        <a:ln>
          <a:noFill/>
        </a:ln>
      </c:spPr>
    </c:title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026492"/>
        <c:axId val="29585245"/>
      </c:bar3D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9585245"/>
        <c:crosses val="autoZero"/>
        <c:auto val="1"/>
        <c:lblOffset val="100"/>
        <c:tickLblSkip val="1"/>
        <c:noMultiLvlLbl val="0"/>
      </c:catAx>
      <c:valAx>
        <c:axId val="29585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8026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近十年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~10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區域排水整治工程概況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年度別</a:t>
            </a:r>
          </a:p>
        </c:rich>
      </c:tx>
      <c:layout>
        <c:manualLayout>
          <c:xMode val="factor"/>
          <c:yMode val="factor"/>
          <c:x val="0.032"/>
          <c:y val="-0.013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6975"/>
          <c:w val="0.986"/>
          <c:h val="0.7755"/>
        </c:manualLayout>
      </c:layout>
      <c:bar3DChart>
        <c:barDir val="col"/>
        <c:grouping val="clustered"/>
        <c:varyColors val="0"/>
        <c:ser>
          <c:idx val="0"/>
          <c:order val="0"/>
          <c:tx>
            <c:v>各年度合計</c:v>
          </c:tx>
          <c:spPr>
            <a:pattFill prst="dkDnDiag">
              <a:fgClr>
                <a:srgbClr val="C0504D"/>
              </a:fgClr>
              <a:bgClr>
                <a:srgbClr val="604A7B"/>
              </a:bgClr>
            </a:patt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04A7B"/>
                  </a:solidFill>
                </c14:spPr>
              </c14:invertSolidFillFmt>
            </c:ext>
          </c:extLst>
          <c:cat>
            <c:multiLvlStrRef>
              <c:f>STA332!$E$13:$N$14</c:f>
              <c:multiLvlStrCache/>
            </c:multiLvlStrRef>
          </c:cat>
          <c:val>
            <c:numRef>
              <c:f>STA332!$E$16:$N$16</c:f>
              <c:numCache/>
            </c:numRef>
          </c:val>
          <c:shape val="box"/>
        </c:ser>
        <c:shape val="box"/>
        <c:axId val="64940614"/>
        <c:axId val="47594615"/>
      </c:bar3DChart>
      <c:catAx>
        <c:axId val="64940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594615"/>
        <c:crosses val="autoZero"/>
        <c:auto val="1"/>
        <c:lblOffset val="100"/>
        <c:tickLblSkip val="1"/>
        <c:noMultiLvlLbl val="0"/>
      </c:catAx>
      <c:valAx>
        <c:axId val="475946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單位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萬公尺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649406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CE6F2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BF1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BF1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近十年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~10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區域排水整治工程概況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縣市別</a:t>
            </a:r>
          </a:p>
        </c:rich>
      </c:tx>
      <c:layout>
        <c:manualLayout>
          <c:xMode val="factor"/>
          <c:yMode val="factor"/>
          <c:x val="0.0335"/>
          <c:y val="-0.00975"/>
        </c:manualLayout>
      </c:layout>
      <c:spPr>
        <a:noFill/>
        <a:ln>
          <a:noFill/>
        </a:ln>
      </c:spPr>
    </c:title>
    <c:view3D>
      <c:rotX val="20"/>
      <c:hPercent val="91"/>
      <c:rotY val="30"/>
      <c:depthPercent val="100"/>
      <c:rAngAx val="1"/>
    </c:view3D>
    <c:plotArea>
      <c:layout>
        <c:manualLayout>
          <c:xMode val="edge"/>
          <c:yMode val="edge"/>
          <c:x val="0.09575"/>
          <c:y val="0.05475"/>
          <c:w val="0.8905"/>
          <c:h val="0.84275"/>
        </c:manualLayout>
      </c:layout>
      <c:bar3DChart>
        <c:barDir val="bar"/>
        <c:grouping val="clustered"/>
        <c:varyColors val="0"/>
        <c:ser>
          <c:idx val="0"/>
          <c:order val="0"/>
          <c:tx>
            <c:v>縣市別</c:v>
          </c:tx>
          <c:spPr>
            <a:pattFill prst="pct75">
              <a:fgClr>
                <a:srgbClr val="215968"/>
              </a:fgClr>
              <a:bgClr>
                <a:srgbClr val="FCD5B5"/>
              </a:bgClr>
            </a:patt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CD5B5"/>
                  </a:solidFill>
                </c14:spPr>
              </c14:invertSolidFillFmt>
            </c:ext>
          </c:extLst>
          <c:cat>
            <c:strRef>
              <c:f>STA332!$B$17:$B$38</c:f>
              <c:strCache/>
            </c:strRef>
          </c:cat>
          <c:val>
            <c:numRef>
              <c:f>STA332!$D$17:$D$38</c:f>
              <c:numCache/>
            </c:numRef>
          </c:val>
          <c:shape val="box"/>
        </c:ser>
        <c:shape val="box"/>
        <c:axId val="25698352"/>
        <c:axId val="29958577"/>
      </c:bar3DChart>
      <c:catAx>
        <c:axId val="256983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58577"/>
        <c:crosses val="autoZero"/>
        <c:auto val="1"/>
        <c:lblOffset val="100"/>
        <c:tickLblSkip val="1"/>
        <c:noMultiLvlLbl val="0"/>
      </c:catAx>
      <c:valAx>
        <c:axId val="299585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單位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公尺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698352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6E0EC">
            <a:alpha val="68000"/>
          </a:srgbClr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6E0EC">
            <a:alpha val="68000"/>
          </a:srgbClr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-0.01775</cdr:y>
    </cdr:from>
    <cdr:to>
      <cdr:x>0.06875</cdr:x>
      <cdr:y>0.865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單位：公里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0.30575</cdr:y>
    </cdr:from>
    <cdr:to>
      <cdr:x>0.06875</cdr:x>
      <cdr:y>0.49725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2133600"/>
          <a:ext cx="314325" cy="1333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縣市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76200</xdr:rowOff>
    </xdr:from>
    <xdr:to>
      <xdr:col>13</xdr:col>
      <xdr:colOff>438150</xdr:colOff>
      <xdr:row>9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09600"/>
          <a:ext cx="7048500" cy="2505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我國因地處亞熱帶，全年雨量分配不均，颱風及豪雨帶來驟急雨勢不利排水，易造成洪災損失。為使區域排水設施更加完善，各縣市政府及各河川局積極辦理各項區域排水整治工程，並配合「易淹水地區水患治理計畫」及「流域綜合治理計畫」執行相關水利工程，以期有效改善地層下陷區、低漥區及都市計畫等地區之淹水及排水問題，進而保護民眾居家安全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近十年來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~10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區域排水整治工程施作完工之排水路總計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公尺，其中以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163,413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公尺最多，占十年度之施工排水路總數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154,616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公尺次之，占總數之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150,755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公尺第三，占總數之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若按縣市別區分，以臺南市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586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公尺最多，占總數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％，嘉義縣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736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公尺次之，占總數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％，屏東縣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964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公尺第三，占總數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0</xdr:colOff>
      <xdr:row>38</xdr:row>
      <xdr:rowOff>0</xdr:rowOff>
    </xdr:to>
    <xdr:graphicFrame>
      <xdr:nvGraphicFramePr>
        <xdr:cNvPr id="2" name="圖表 2"/>
        <xdr:cNvGraphicFramePr/>
      </xdr:nvGraphicFramePr>
      <xdr:xfrm>
        <a:off x="7258050" y="10153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38</xdr:row>
      <xdr:rowOff>0</xdr:rowOff>
    </xdr:from>
    <xdr:to>
      <xdr:col>13</xdr:col>
      <xdr:colOff>0</xdr:colOff>
      <xdr:row>38</xdr:row>
      <xdr:rowOff>0</xdr:rowOff>
    </xdr:to>
    <xdr:graphicFrame>
      <xdr:nvGraphicFramePr>
        <xdr:cNvPr id="3" name="圖表 3"/>
        <xdr:cNvGraphicFramePr/>
      </xdr:nvGraphicFramePr>
      <xdr:xfrm>
        <a:off x="247650" y="10153650"/>
        <a:ext cx="6477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40</xdr:row>
      <xdr:rowOff>66675</xdr:rowOff>
    </xdr:from>
    <xdr:to>
      <xdr:col>13</xdr:col>
      <xdr:colOff>161925</xdr:colOff>
      <xdr:row>55</xdr:row>
      <xdr:rowOff>114300</xdr:rowOff>
    </xdr:to>
    <xdr:graphicFrame>
      <xdr:nvGraphicFramePr>
        <xdr:cNvPr id="4" name="圖表 4"/>
        <xdr:cNvGraphicFramePr/>
      </xdr:nvGraphicFramePr>
      <xdr:xfrm>
        <a:off x="247650" y="10658475"/>
        <a:ext cx="66389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285750</xdr:colOff>
      <xdr:row>55</xdr:row>
      <xdr:rowOff>38100</xdr:rowOff>
    </xdr:from>
    <xdr:to>
      <xdr:col>13</xdr:col>
      <xdr:colOff>85725</xdr:colOff>
      <xdr:row>88</xdr:row>
      <xdr:rowOff>104775</xdr:rowOff>
    </xdr:to>
    <xdr:graphicFrame>
      <xdr:nvGraphicFramePr>
        <xdr:cNvPr id="5" name="圖表 5"/>
        <xdr:cNvGraphicFramePr/>
      </xdr:nvGraphicFramePr>
      <xdr:xfrm>
        <a:off x="457200" y="13468350"/>
        <a:ext cx="6353175" cy="698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2"/>
  <sheetViews>
    <sheetView tabSelected="1" view="pageBreakPreview" zoomScaleSheetLayoutView="100" zoomScalePageLayoutView="0" workbookViewId="0" topLeftCell="A1">
      <selection activeCell="B1" sqref="B1:N1"/>
    </sheetView>
  </sheetViews>
  <sheetFormatPr defaultColWidth="9.00390625" defaultRowHeight="16.5"/>
  <cols>
    <col min="1" max="1" width="2.25390625" style="5" customWidth="1"/>
    <col min="2" max="2" width="8.25390625" style="5" customWidth="1"/>
    <col min="3" max="3" width="6.125" style="5" customWidth="1"/>
    <col min="4" max="4" width="8.625" style="5" customWidth="1"/>
    <col min="5" max="14" width="7.00390625" style="5" customWidth="1"/>
    <col min="15" max="16384" width="9.00390625" style="5" customWidth="1"/>
  </cols>
  <sheetData>
    <row r="1" spans="2:14" s="1" customFormat="1" ht="25.5" customHeight="1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2:14" s="2" customFormat="1" ht="16.5" customHeight="1">
      <c r="B2" s="31" t="s">
        <v>37</v>
      </c>
      <c r="M2" s="4"/>
      <c r="N2" s="32" t="s">
        <v>38</v>
      </c>
    </row>
    <row r="3" spans="2:12" s="2" customFormat="1" ht="9.75" customHeight="1">
      <c r="B3" s="3"/>
      <c r="K3" s="4"/>
      <c r="L3" s="4"/>
    </row>
    <row r="4" spans="2:10" s="2" customFormat="1" ht="28.5" customHeight="1">
      <c r="B4" s="3"/>
      <c r="F4" s="4"/>
      <c r="G4" s="4"/>
      <c r="H4" s="4"/>
      <c r="I4" s="4"/>
      <c r="J4" s="4"/>
    </row>
    <row r="5" spans="2:10" s="2" customFormat="1" ht="28.5" customHeight="1">
      <c r="B5" s="3"/>
      <c r="F5" s="4"/>
      <c r="G5" s="4"/>
      <c r="H5" s="4"/>
      <c r="I5" s="4"/>
      <c r="J5" s="4"/>
    </row>
    <row r="6" spans="2:10" s="2" customFormat="1" ht="28.5" customHeight="1">
      <c r="B6" s="3"/>
      <c r="F6" s="4"/>
      <c r="G6" s="4"/>
      <c r="H6" s="4"/>
      <c r="I6" s="4"/>
      <c r="J6" s="4"/>
    </row>
    <row r="7" spans="2:10" s="2" customFormat="1" ht="28.5" customHeight="1">
      <c r="B7" s="3"/>
      <c r="F7" s="4"/>
      <c r="G7" s="4"/>
      <c r="H7" s="4"/>
      <c r="I7" s="4"/>
      <c r="J7" s="4"/>
    </row>
    <row r="8" spans="2:10" s="2" customFormat="1" ht="25.5" customHeight="1">
      <c r="B8" s="3"/>
      <c r="F8" s="4"/>
      <c r="G8" s="4"/>
      <c r="H8" s="4"/>
      <c r="I8" s="4"/>
      <c r="J8" s="4"/>
    </row>
    <row r="9" spans="2:10" s="2" customFormat="1" ht="25.5" customHeight="1">
      <c r="B9" s="3"/>
      <c r="F9" s="4"/>
      <c r="G9" s="4"/>
      <c r="H9" s="4"/>
      <c r="I9" s="4"/>
      <c r="J9" s="4"/>
    </row>
    <row r="10" spans="2:10" s="2" customFormat="1" ht="33" customHeight="1">
      <c r="B10" s="3"/>
      <c r="F10" s="4"/>
      <c r="G10" s="4"/>
      <c r="H10" s="4"/>
      <c r="I10" s="4"/>
      <c r="J10" s="4"/>
    </row>
    <row r="11" spans="2:14" ht="18.75" customHeight="1">
      <c r="B11" s="43" t="s">
        <v>36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2:14" ht="18" customHeight="1">
      <c r="B12" s="6"/>
      <c r="C12" s="6"/>
      <c r="D12" s="6"/>
      <c r="E12" s="6"/>
      <c r="F12" s="6"/>
      <c r="G12" s="6"/>
      <c r="H12" s="6"/>
      <c r="I12" s="6"/>
      <c r="J12" s="6"/>
      <c r="M12" s="44" t="s">
        <v>1</v>
      </c>
      <c r="N12" s="45"/>
    </row>
    <row r="13" spans="2:14" s="7" customFormat="1" ht="18" customHeight="1">
      <c r="B13" s="46" t="s">
        <v>3</v>
      </c>
      <c r="C13" s="50" t="s">
        <v>28</v>
      </c>
      <c r="D13" s="48" t="s">
        <v>5</v>
      </c>
      <c r="E13" s="39">
        <v>97</v>
      </c>
      <c r="F13" s="39">
        <v>98</v>
      </c>
      <c r="G13" s="39">
        <v>99</v>
      </c>
      <c r="H13" s="39">
        <v>100</v>
      </c>
      <c r="I13" s="39">
        <v>101</v>
      </c>
      <c r="J13" s="39">
        <v>102</v>
      </c>
      <c r="K13" s="39" t="s">
        <v>30</v>
      </c>
      <c r="L13" s="39" t="s">
        <v>31</v>
      </c>
      <c r="M13" s="39" t="s">
        <v>35</v>
      </c>
      <c r="N13" s="39" t="s">
        <v>34</v>
      </c>
    </row>
    <row r="14" spans="2:14" s="7" customFormat="1" ht="18" customHeight="1">
      <c r="B14" s="47"/>
      <c r="C14" s="49"/>
      <c r="D14" s="49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2:24" s="7" customFormat="1" ht="28.5" customHeight="1">
      <c r="B15" s="33" t="s">
        <v>27</v>
      </c>
      <c r="C15" s="15">
        <v>100</v>
      </c>
      <c r="D15" s="25">
        <v>0</v>
      </c>
      <c r="E15" s="35">
        <f aca="true" t="shared" si="0" ref="E15:N15">E16/$D$16*100</f>
        <v>11.943653178906821</v>
      </c>
      <c r="F15" s="24">
        <f t="shared" si="0"/>
        <v>11.839154631309873</v>
      </c>
      <c r="G15" s="24">
        <f t="shared" si="0"/>
        <v>11.630315987287462</v>
      </c>
      <c r="H15" s="35">
        <f t="shared" si="0"/>
        <v>12.946490643260258</v>
      </c>
      <c r="I15" s="35">
        <f t="shared" si="0"/>
        <v>12.2495431654662</v>
      </c>
      <c r="J15" s="24">
        <f t="shared" si="0"/>
        <v>11.53215548655007</v>
      </c>
      <c r="K15" s="24">
        <f t="shared" si="0"/>
        <v>7.722276293684492</v>
      </c>
      <c r="L15" s="24">
        <f t="shared" si="0"/>
        <v>7.6378218192808935</v>
      </c>
      <c r="M15" s="19">
        <f t="shared" si="0"/>
        <v>5.385992995665964</v>
      </c>
      <c r="N15" s="24">
        <f t="shared" si="0"/>
        <v>7.112595798587962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2:14" s="8" customFormat="1" ht="19.5" customHeight="1">
      <c r="B16" s="34" t="s">
        <v>4</v>
      </c>
      <c r="C16" s="27">
        <v>0</v>
      </c>
      <c r="D16" s="16">
        <f>SUM(D17:D38)</f>
        <v>1262218.5</v>
      </c>
      <c r="E16" s="36">
        <v>150755</v>
      </c>
      <c r="F16" s="17">
        <v>149436</v>
      </c>
      <c r="G16" s="17">
        <v>146800</v>
      </c>
      <c r="H16" s="36">
        <v>163413</v>
      </c>
      <c r="I16" s="36">
        <v>154616</v>
      </c>
      <c r="J16" s="17">
        <v>145561</v>
      </c>
      <c r="K16" s="17">
        <v>97472</v>
      </c>
      <c r="L16" s="17">
        <v>96406</v>
      </c>
      <c r="M16" s="17">
        <v>67983</v>
      </c>
      <c r="N16" s="17">
        <v>89776.5</v>
      </c>
    </row>
    <row r="17" spans="2:14" ht="19.5" customHeight="1">
      <c r="B17" s="34" t="s">
        <v>6</v>
      </c>
      <c r="C17" s="19">
        <f aca="true" t="shared" si="1" ref="C17:C38">D17/$D$16*100</f>
        <v>1.894759108664625</v>
      </c>
      <c r="D17" s="18">
        <f aca="true" t="shared" si="2" ref="D17:D38">SUM(E17:N17)</f>
        <v>23916</v>
      </c>
      <c r="E17" s="20">
        <v>4104</v>
      </c>
      <c r="F17" s="20">
        <v>4023</v>
      </c>
      <c r="G17" s="20">
        <v>5206</v>
      </c>
      <c r="H17" s="20">
        <v>158</v>
      </c>
      <c r="I17" s="20">
        <v>5436</v>
      </c>
      <c r="J17" s="20">
        <v>1059</v>
      </c>
      <c r="K17" s="20">
        <v>500</v>
      </c>
      <c r="L17" s="21">
        <v>2169</v>
      </c>
      <c r="M17" s="21">
        <v>90</v>
      </c>
      <c r="N17" s="21">
        <v>1171</v>
      </c>
    </row>
    <row r="18" spans="2:14" ht="19.5" customHeight="1">
      <c r="B18" s="34" t="s">
        <v>7</v>
      </c>
      <c r="C18" s="28">
        <f t="shared" si="1"/>
        <v>0</v>
      </c>
      <c r="D18" s="29">
        <f t="shared" si="2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1">
        <v>0</v>
      </c>
      <c r="N18" s="21">
        <v>0</v>
      </c>
    </row>
    <row r="19" spans="2:14" ht="19.5" customHeight="1">
      <c r="B19" s="34" t="s">
        <v>32</v>
      </c>
      <c r="C19" s="19">
        <f>D19/$D$16*100</f>
        <v>3.321334618372334</v>
      </c>
      <c r="D19" s="18">
        <f>SUM(E19:N19)</f>
        <v>41922.5</v>
      </c>
      <c r="E19" s="20">
        <v>5615</v>
      </c>
      <c r="F19" s="20">
        <v>2640</v>
      </c>
      <c r="G19" s="20">
        <v>7006</v>
      </c>
      <c r="H19" s="20">
        <v>5285</v>
      </c>
      <c r="I19" s="20">
        <v>390</v>
      </c>
      <c r="J19" s="20">
        <v>2725</v>
      </c>
      <c r="K19" s="20">
        <v>960</v>
      </c>
      <c r="L19" s="21">
        <v>10011</v>
      </c>
      <c r="M19" s="21">
        <v>2987</v>
      </c>
      <c r="N19" s="21">
        <v>4303.5</v>
      </c>
    </row>
    <row r="20" spans="2:14" ht="19.5" customHeight="1">
      <c r="B20" s="34" t="s">
        <v>8</v>
      </c>
      <c r="C20" s="19">
        <f t="shared" si="1"/>
        <v>5.154654285292127</v>
      </c>
      <c r="D20" s="18">
        <f t="shared" si="2"/>
        <v>65063</v>
      </c>
      <c r="E20" s="21">
        <v>10028</v>
      </c>
      <c r="F20" s="21">
        <v>4865</v>
      </c>
      <c r="G20" s="21">
        <v>11370</v>
      </c>
      <c r="H20" s="21">
        <v>10447</v>
      </c>
      <c r="I20" s="21">
        <v>2808</v>
      </c>
      <c r="J20" s="21">
        <v>12931</v>
      </c>
      <c r="K20" s="21">
        <v>2465</v>
      </c>
      <c r="L20" s="21">
        <v>5975</v>
      </c>
      <c r="M20" s="21">
        <v>2946</v>
      </c>
      <c r="N20" s="21">
        <v>1228</v>
      </c>
    </row>
    <row r="21" spans="2:14" ht="19.5" customHeight="1">
      <c r="B21" s="34" t="s">
        <v>9</v>
      </c>
      <c r="C21" s="37">
        <f t="shared" si="1"/>
        <v>18.109859742984277</v>
      </c>
      <c r="D21" s="38">
        <f t="shared" si="2"/>
        <v>228586</v>
      </c>
      <c r="E21" s="21">
        <v>30918</v>
      </c>
      <c r="F21" s="21">
        <v>20974</v>
      </c>
      <c r="G21" s="21">
        <v>14055</v>
      </c>
      <c r="H21" s="21">
        <v>28791</v>
      </c>
      <c r="I21" s="21">
        <v>15242</v>
      </c>
      <c r="J21" s="21">
        <v>28358</v>
      </c>
      <c r="K21" s="21">
        <v>32306</v>
      </c>
      <c r="L21" s="21">
        <v>9304</v>
      </c>
      <c r="M21" s="21">
        <v>26825</v>
      </c>
      <c r="N21" s="21">
        <v>21813</v>
      </c>
    </row>
    <row r="22" spans="2:14" ht="19.5" customHeight="1">
      <c r="B22" s="34" t="s">
        <v>10</v>
      </c>
      <c r="C22" s="19">
        <f t="shared" si="1"/>
        <v>7.383666140212649</v>
      </c>
      <c r="D22" s="18">
        <f t="shared" si="2"/>
        <v>93198</v>
      </c>
      <c r="E22" s="21">
        <v>5968</v>
      </c>
      <c r="F22" s="21">
        <v>10080</v>
      </c>
      <c r="G22" s="21">
        <v>13353</v>
      </c>
      <c r="H22" s="21">
        <v>11025</v>
      </c>
      <c r="I22" s="21">
        <v>10091</v>
      </c>
      <c r="J22" s="21">
        <v>12547</v>
      </c>
      <c r="K22" s="21">
        <v>9379</v>
      </c>
      <c r="L22" s="21">
        <v>10431</v>
      </c>
      <c r="M22" s="21">
        <v>3719</v>
      </c>
      <c r="N22" s="21">
        <v>6605</v>
      </c>
    </row>
    <row r="23" spans="2:14" ht="19.5" customHeight="1">
      <c r="B23" s="34" t="s">
        <v>11</v>
      </c>
      <c r="C23" s="19">
        <f t="shared" si="1"/>
        <v>3.7698702720646224</v>
      </c>
      <c r="D23" s="18">
        <f t="shared" si="2"/>
        <v>47584</v>
      </c>
      <c r="E23" s="20">
        <v>1400</v>
      </c>
      <c r="F23" s="20">
        <v>1840</v>
      </c>
      <c r="G23" s="20">
        <v>534</v>
      </c>
      <c r="H23" s="20">
        <v>3782</v>
      </c>
      <c r="I23" s="20">
        <v>6115</v>
      </c>
      <c r="J23" s="20">
        <v>5385</v>
      </c>
      <c r="K23" s="20">
        <v>6489</v>
      </c>
      <c r="L23" s="21">
        <v>10153</v>
      </c>
      <c r="M23" s="21">
        <v>3411</v>
      </c>
      <c r="N23" s="21">
        <v>8475</v>
      </c>
    </row>
    <row r="24" spans="2:14" ht="19.5" customHeight="1">
      <c r="B24" s="34" t="s">
        <v>12</v>
      </c>
      <c r="C24" s="19">
        <f t="shared" si="1"/>
        <v>4.161403116813768</v>
      </c>
      <c r="D24" s="22">
        <f t="shared" si="2"/>
        <v>52526</v>
      </c>
      <c r="E24" s="20">
        <v>1544</v>
      </c>
      <c r="F24" s="20">
        <v>25</v>
      </c>
      <c r="G24" s="20">
        <v>3713</v>
      </c>
      <c r="H24" s="20">
        <v>1693</v>
      </c>
      <c r="I24" s="20">
        <v>39238</v>
      </c>
      <c r="J24" s="20">
        <v>1585</v>
      </c>
      <c r="K24" s="20">
        <v>1923</v>
      </c>
      <c r="L24" s="21">
        <v>708</v>
      </c>
      <c r="M24" s="21">
        <v>2097</v>
      </c>
      <c r="N24" s="21">
        <v>0</v>
      </c>
    </row>
    <row r="25" spans="2:14" ht="19.5" customHeight="1">
      <c r="B25" s="34" t="s">
        <v>13</v>
      </c>
      <c r="C25" s="19">
        <f t="shared" si="1"/>
        <v>2.0868019285092085</v>
      </c>
      <c r="D25" s="22">
        <f t="shared" si="2"/>
        <v>26340</v>
      </c>
      <c r="E25" s="20">
        <v>9827</v>
      </c>
      <c r="F25" s="20">
        <v>1805</v>
      </c>
      <c r="G25" s="20">
        <v>1989</v>
      </c>
      <c r="H25" s="20">
        <v>6149</v>
      </c>
      <c r="I25" s="20">
        <v>2577</v>
      </c>
      <c r="J25" s="20">
        <v>3455</v>
      </c>
      <c r="K25" s="20">
        <v>0</v>
      </c>
      <c r="L25" s="21">
        <v>36</v>
      </c>
      <c r="M25" s="21">
        <v>134</v>
      </c>
      <c r="N25" s="21">
        <v>368</v>
      </c>
    </row>
    <row r="26" spans="2:14" ht="19.5" customHeight="1">
      <c r="B26" s="34" t="s">
        <v>14</v>
      </c>
      <c r="C26" s="19">
        <f t="shared" si="1"/>
        <v>9.01412869483374</v>
      </c>
      <c r="D26" s="18">
        <f t="shared" si="2"/>
        <v>113778</v>
      </c>
      <c r="E26" s="20">
        <v>11271</v>
      </c>
      <c r="F26" s="20">
        <v>7527</v>
      </c>
      <c r="G26" s="20">
        <v>13898</v>
      </c>
      <c r="H26" s="20">
        <v>22079</v>
      </c>
      <c r="I26" s="20">
        <v>11859</v>
      </c>
      <c r="J26" s="20">
        <v>13010</v>
      </c>
      <c r="K26" s="20">
        <v>12555</v>
      </c>
      <c r="L26" s="21">
        <v>7071</v>
      </c>
      <c r="M26" s="21">
        <v>6616</v>
      </c>
      <c r="N26" s="21">
        <v>7892</v>
      </c>
    </row>
    <row r="27" spans="2:14" ht="19.5" customHeight="1">
      <c r="B27" s="34" t="s">
        <v>15</v>
      </c>
      <c r="C27" s="19">
        <f t="shared" si="1"/>
        <v>1.597267034194159</v>
      </c>
      <c r="D27" s="18">
        <f t="shared" si="2"/>
        <v>20161</v>
      </c>
      <c r="E27" s="20">
        <v>3121</v>
      </c>
      <c r="F27" s="20">
        <v>1958</v>
      </c>
      <c r="G27" s="20">
        <v>5763</v>
      </c>
      <c r="H27" s="20">
        <v>2582</v>
      </c>
      <c r="I27" s="20">
        <v>2629</v>
      </c>
      <c r="J27" s="20">
        <v>1832</v>
      </c>
      <c r="K27" s="20">
        <v>1226</v>
      </c>
      <c r="L27" s="21">
        <v>0</v>
      </c>
      <c r="M27" s="21">
        <v>0</v>
      </c>
      <c r="N27" s="21">
        <v>1050</v>
      </c>
    </row>
    <row r="28" spans="2:14" ht="19.5" customHeight="1">
      <c r="B28" s="34" t="s">
        <v>16</v>
      </c>
      <c r="C28" s="19">
        <f t="shared" si="1"/>
        <v>9.569024697387972</v>
      </c>
      <c r="D28" s="18">
        <f t="shared" si="2"/>
        <v>120782</v>
      </c>
      <c r="E28" s="20">
        <v>13356</v>
      </c>
      <c r="F28" s="20">
        <v>29356</v>
      </c>
      <c r="G28" s="20">
        <v>25308</v>
      </c>
      <c r="H28" s="20">
        <v>7144</v>
      </c>
      <c r="I28" s="20">
        <v>3799</v>
      </c>
      <c r="J28" s="20">
        <v>11685</v>
      </c>
      <c r="K28" s="20">
        <v>416</v>
      </c>
      <c r="L28" s="21">
        <v>8210</v>
      </c>
      <c r="M28" s="21">
        <v>6568</v>
      </c>
      <c r="N28" s="21">
        <v>14940</v>
      </c>
    </row>
    <row r="29" spans="2:14" ht="19.5" customHeight="1">
      <c r="B29" s="34" t="s">
        <v>17</v>
      </c>
      <c r="C29" s="37">
        <f t="shared" si="1"/>
        <v>14.635817808089488</v>
      </c>
      <c r="D29" s="38">
        <f t="shared" si="2"/>
        <v>184736</v>
      </c>
      <c r="E29" s="20">
        <v>21282</v>
      </c>
      <c r="F29" s="20">
        <v>36483</v>
      </c>
      <c r="G29" s="20">
        <v>22187</v>
      </c>
      <c r="H29" s="20">
        <v>29203</v>
      </c>
      <c r="I29" s="20">
        <v>16715</v>
      </c>
      <c r="J29" s="20">
        <v>15129</v>
      </c>
      <c r="K29" s="20">
        <v>4504</v>
      </c>
      <c r="L29" s="21">
        <v>20631</v>
      </c>
      <c r="M29" s="21">
        <v>7694</v>
      </c>
      <c r="N29" s="21">
        <v>10908</v>
      </c>
    </row>
    <row r="30" spans="2:14" ht="19.5" customHeight="1">
      <c r="B30" s="34" t="s">
        <v>18</v>
      </c>
      <c r="C30" s="37">
        <f t="shared" si="1"/>
        <v>10.217248439949184</v>
      </c>
      <c r="D30" s="38">
        <f t="shared" si="2"/>
        <v>128964</v>
      </c>
      <c r="E30" s="20">
        <v>18572</v>
      </c>
      <c r="F30" s="20">
        <v>10899</v>
      </c>
      <c r="G30" s="20">
        <v>11747</v>
      </c>
      <c r="H30" s="20">
        <v>19736</v>
      </c>
      <c r="I30" s="20">
        <v>22850</v>
      </c>
      <c r="J30" s="20">
        <v>22367</v>
      </c>
      <c r="K30" s="20">
        <v>15524</v>
      </c>
      <c r="L30" s="20">
        <v>1495</v>
      </c>
      <c r="M30" s="20">
        <v>551</v>
      </c>
      <c r="N30" s="20">
        <v>5223</v>
      </c>
    </row>
    <row r="31" spans="2:14" ht="19.5" customHeight="1">
      <c r="B31" s="34" t="s">
        <v>19</v>
      </c>
      <c r="C31" s="19">
        <f t="shared" si="1"/>
        <v>0.1521131246293728</v>
      </c>
      <c r="D31" s="18">
        <f t="shared" si="2"/>
        <v>1920</v>
      </c>
      <c r="E31" s="20">
        <v>0</v>
      </c>
      <c r="F31" s="20">
        <v>0</v>
      </c>
      <c r="G31" s="20">
        <v>0</v>
      </c>
      <c r="H31" s="20">
        <v>415</v>
      </c>
      <c r="I31" s="20">
        <v>292</v>
      </c>
      <c r="J31" s="20">
        <v>382</v>
      </c>
      <c r="K31" s="20">
        <v>472</v>
      </c>
      <c r="L31" s="21">
        <v>149</v>
      </c>
      <c r="M31" s="21">
        <v>0</v>
      </c>
      <c r="N31" s="21">
        <v>210</v>
      </c>
    </row>
    <row r="32" spans="2:14" ht="19.5" customHeight="1">
      <c r="B32" s="34" t="s">
        <v>20</v>
      </c>
      <c r="C32" s="19">
        <f t="shared" si="1"/>
        <v>5.099513277613979</v>
      </c>
      <c r="D32" s="18">
        <f t="shared" si="2"/>
        <v>64367</v>
      </c>
      <c r="E32" s="20">
        <v>7617</v>
      </c>
      <c r="F32" s="20">
        <v>9745</v>
      </c>
      <c r="G32" s="20">
        <v>7537</v>
      </c>
      <c r="H32" s="20">
        <v>8378</v>
      </c>
      <c r="I32" s="20">
        <v>9220</v>
      </c>
      <c r="J32" s="20">
        <v>5343</v>
      </c>
      <c r="K32" s="20">
        <v>5740</v>
      </c>
      <c r="L32" s="21">
        <v>5538</v>
      </c>
      <c r="M32" s="21">
        <v>2445</v>
      </c>
      <c r="N32" s="21">
        <v>2804</v>
      </c>
    </row>
    <row r="33" spans="2:14" ht="19.5" customHeight="1">
      <c r="B33" s="34" t="s">
        <v>21</v>
      </c>
      <c r="C33" s="19">
        <f t="shared" si="1"/>
        <v>1.2868611892473452</v>
      </c>
      <c r="D33" s="18">
        <f t="shared" si="2"/>
        <v>16243</v>
      </c>
      <c r="E33" s="20">
        <v>0</v>
      </c>
      <c r="F33" s="20">
        <v>2250</v>
      </c>
      <c r="G33" s="20">
        <v>2875</v>
      </c>
      <c r="H33" s="20">
        <v>3209</v>
      </c>
      <c r="I33" s="20">
        <v>2217</v>
      </c>
      <c r="J33" s="20">
        <v>1658</v>
      </c>
      <c r="K33" s="20">
        <v>1100</v>
      </c>
      <c r="L33" s="21">
        <v>207</v>
      </c>
      <c r="M33" s="21">
        <v>925</v>
      </c>
      <c r="N33" s="21">
        <v>1802</v>
      </c>
    </row>
    <row r="34" spans="2:14" ht="19.5" customHeight="1">
      <c r="B34" s="34" t="s">
        <v>22</v>
      </c>
      <c r="C34" s="19">
        <f t="shared" si="1"/>
        <v>0.1559159527451071</v>
      </c>
      <c r="D34" s="18">
        <f t="shared" si="2"/>
        <v>1968</v>
      </c>
      <c r="E34" s="20">
        <v>0</v>
      </c>
      <c r="F34" s="20">
        <v>0</v>
      </c>
      <c r="G34" s="20">
        <v>0</v>
      </c>
      <c r="H34" s="20">
        <v>1934</v>
      </c>
      <c r="I34" s="20">
        <v>0</v>
      </c>
      <c r="J34" s="20">
        <v>0</v>
      </c>
      <c r="K34" s="20">
        <v>0</v>
      </c>
      <c r="L34" s="21">
        <v>34</v>
      </c>
      <c r="M34" s="21">
        <v>0</v>
      </c>
      <c r="N34" s="21">
        <v>0</v>
      </c>
    </row>
    <row r="35" spans="2:14" s="10" customFormat="1" ht="19.5" customHeight="1">
      <c r="B35" s="34" t="s">
        <v>23</v>
      </c>
      <c r="C35" s="19">
        <f t="shared" si="1"/>
        <v>0.7871061943712598</v>
      </c>
      <c r="D35" s="18">
        <f t="shared" si="2"/>
        <v>9935</v>
      </c>
      <c r="E35" s="20">
        <v>4130</v>
      </c>
      <c r="F35" s="20">
        <v>354</v>
      </c>
      <c r="G35" s="20">
        <v>0</v>
      </c>
      <c r="H35" s="20">
        <v>670</v>
      </c>
      <c r="I35" s="20">
        <v>1586</v>
      </c>
      <c r="J35" s="20">
        <v>936</v>
      </c>
      <c r="K35" s="20">
        <v>775</v>
      </c>
      <c r="L35" s="21">
        <v>567</v>
      </c>
      <c r="M35" s="21">
        <v>523</v>
      </c>
      <c r="N35" s="21">
        <v>394</v>
      </c>
    </row>
    <row r="36" spans="2:14" ht="19.5" customHeight="1">
      <c r="B36" s="34" t="s">
        <v>24</v>
      </c>
      <c r="C36" s="19">
        <f t="shared" si="1"/>
        <v>0.6229507807087283</v>
      </c>
      <c r="D36" s="18">
        <f t="shared" si="2"/>
        <v>7863</v>
      </c>
      <c r="E36" s="20">
        <v>93</v>
      </c>
      <c r="F36" s="20">
        <v>1650</v>
      </c>
      <c r="G36" s="20">
        <v>259</v>
      </c>
      <c r="H36" s="20">
        <v>72</v>
      </c>
      <c r="I36" s="20">
        <v>175</v>
      </c>
      <c r="J36" s="20">
        <v>3445</v>
      </c>
      <c r="K36" s="20">
        <v>560</v>
      </c>
      <c r="L36" s="20">
        <v>837</v>
      </c>
      <c r="M36" s="20">
        <v>452</v>
      </c>
      <c r="N36" s="20">
        <v>320</v>
      </c>
    </row>
    <row r="37" spans="2:14" ht="19.5" customHeight="1">
      <c r="B37" s="34" t="s">
        <v>25</v>
      </c>
      <c r="C37" s="19">
        <f t="shared" si="1"/>
        <v>0.9797035933160543</v>
      </c>
      <c r="D37" s="18">
        <f t="shared" si="2"/>
        <v>12366</v>
      </c>
      <c r="E37" s="20">
        <v>1909</v>
      </c>
      <c r="F37" s="20">
        <v>2962</v>
      </c>
      <c r="G37" s="20">
        <v>0</v>
      </c>
      <c r="H37" s="20">
        <v>661</v>
      </c>
      <c r="I37" s="20">
        <v>1377</v>
      </c>
      <c r="J37" s="20">
        <v>1729</v>
      </c>
      <c r="K37" s="20">
        <v>578</v>
      </c>
      <c r="L37" s="21">
        <v>2880</v>
      </c>
      <c r="M37" s="20">
        <v>0</v>
      </c>
      <c r="N37" s="20">
        <v>270</v>
      </c>
    </row>
    <row r="38" spans="2:14" ht="19.5" customHeight="1">
      <c r="B38" s="34" t="s">
        <v>26</v>
      </c>
      <c r="C38" s="28">
        <f t="shared" si="1"/>
        <v>0</v>
      </c>
      <c r="D38" s="23">
        <f t="shared" si="2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1">
        <v>0</v>
      </c>
      <c r="M38" s="20">
        <v>0</v>
      </c>
      <c r="N38" s="20">
        <v>0</v>
      </c>
    </row>
    <row r="39" spans="2:14" ht="17.25" customHeight="1">
      <c r="B39" s="11" t="s">
        <v>2</v>
      </c>
      <c r="C39" s="11"/>
      <c r="D39" s="11"/>
      <c r="E39"/>
      <c r="K39" s="11"/>
      <c r="L39" s="11"/>
      <c r="N39" s="14" t="s">
        <v>29</v>
      </c>
    </row>
    <row r="40" spans="2:14" ht="17.25" customHeight="1">
      <c r="B40" s="26" t="s">
        <v>33</v>
      </c>
      <c r="C40" s="11"/>
      <c r="D40" s="11"/>
      <c r="E40"/>
      <c r="K40" s="11"/>
      <c r="L40" s="11"/>
      <c r="N40" s="14"/>
    </row>
    <row r="41" spans="2:14" ht="13.5" customHeight="1">
      <c r="B41" s="12"/>
      <c r="C41" s="13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2:14" ht="13.5" customHeight="1">
      <c r="B42" s="12"/>
      <c r="C42" s="13"/>
      <c r="D42" s="13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2:14" ht="13.5" customHeight="1">
      <c r="B43" s="12"/>
      <c r="C43" s="13"/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4" ht="13.5" customHeight="1">
      <c r="B44" s="12"/>
      <c r="C44" s="13"/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4" ht="13.5" customHeight="1">
      <c r="B45" s="12"/>
      <c r="C45" s="13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4" ht="13.5" customHeight="1">
      <c r="B46" s="12"/>
      <c r="C46" s="13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2:14" ht="13.5" customHeight="1">
      <c r="B47" s="12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2:14" ht="13.5" customHeight="1">
      <c r="B48" s="12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s="9" customFormat="1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="9" customFormat="1" ht="16.5"/>
    <row r="51" s="9" customFormat="1" ht="16.5"/>
    <row r="52" s="9" customFormat="1" ht="16.5"/>
    <row r="53" s="9" customFormat="1" ht="16.5"/>
    <row r="54" s="9" customFormat="1" ht="16.5"/>
    <row r="55" s="9" customFormat="1" ht="16.5"/>
    <row r="56" s="9" customFormat="1" ht="16.5"/>
    <row r="57" s="9" customFormat="1" ht="16.5"/>
    <row r="58" s="9" customFormat="1" ht="16.5"/>
    <row r="59" s="9" customFormat="1" ht="16.5"/>
    <row r="60" s="9" customFormat="1" ht="16.5"/>
    <row r="61" s="9" customFormat="1" ht="16.5"/>
    <row r="62" s="9" customFormat="1" ht="16.5"/>
    <row r="63" s="9" customFormat="1" ht="16.5"/>
    <row r="64" s="9" customFormat="1" ht="16.5"/>
    <row r="65" s="9" customFormat="1" ht="16.5"/>
    <row r="66" s="9" customFormat="1" ht="16.5"/>
    <row r="67" s="9" customFormat="1" ht="16.5"/>
    <row r="68" s="9" customFormat="1" ht="16.5"/>
    <row r="69" s="9" customFormat="1" ht="16.5"/>
    <row r="70" spans="2:14" ht="16.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ht="16.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ht="16.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</sheetData>
  <sheetProtection/>
  <mergeCells count="16">
    <mergeCell ref="B1:N1"/>
    <mergeCell ref="B11:N11"/>
    <mergeCell ref="M12:N12"/>
    <mergeCell ref="B13:B14"/>
    <mergeCell ref="D13:D14"/>
    <mergeCell ref="C13:C14"/>
    <mergeCell ref="E13:E14"/>
    <mergeCell ref="F13:F14"/>
    <mergeCell ref="K13:K14"/>
    <mergeCell ref="M13:M14"/>
    <mergeCell ref="N13:N14"/>
    <mergeCell ref="G13:G14"/>
    <mergeCell ref="H13:H14"/>
    <mergeCell ref="I13:I14"/>
    <mergeCell ref="J13:J14"/>
    <mergeCell ref="L13:L14"/>
  </mergeCells>
  <printOptions/>
  <pageMargins left="0.3937007874015748" right="0.35433070866141736" top="0.6692913385826772" bottom="0.6299212598425197" header="0.5118110236220472" footer="0.31496062992125984"/>
  <pageSetup horizontalDpi="300" verticalDpi="300" orientation="portrait" paperSize="9" scale="94" r:id="rId2"/>
  <headerFooter alignWithMargins="0">
    <oddFooter>&amp;Csta332-&amp;P</oddFooter>
  </headerFooter>
  <rowBreaks count="1" manualBreakCount="1">
    <brk id="4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張佩宜</dc:creator>
  <cp:keywords/>
  <dc:description/>
  <cp:lastModifiedBy>張佩宜</cp:lastModifiedBy>
  <cp:lastPrinted>2019-01-09T01:13:53Z</cp:lastPrinted>
  <dcterms:created xsi:type="dcterms:W3CDTF">2014-05-05T01:18:50Z</dcterms:created>
  <dcterms:modified xsi:type="dcterms:W3CDTF">2019-01-09T06:38:39Z</dcterms:modified>
  <cp:category/>
  <cp:version/>
  <cp:contentType/>
  <cp:contentStatus/>
</cp:coreProperties>
</file>